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Меню Торжественное 2024(С ФОТО)" sheetId="2" r:id="rId1"/>
    <sheet name="Лист заказа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2" i="1" l="1"/>
  <c r="H116" i="2"/>
  <c r="G116" i="1"/>
  <c r="H112" i="2"/>
  <c r="H111" i="2"/>
  <c r="H110" i="2"/>
  <c r="H109" i="2"/>
  <c r="H108" i="2"/>
  <c r="H107" i="2"/>
  <c r="H105" i="2"/>
  <c r="H104" i="2"/>
  <c r="H103" i="2"/>
  <c r="H102" i="2"/>
  <c r="H101" i="2"/>
  <c r="H100" i="2"/>
  <c r="H99" i="2"/>
  <c r="I97" i="2"/>
  <c r="H97" i="2"/>
  <c r="I96" i="2"/>
  <c r="H96" i="2"/>
  <c r="I94" i="2"/>
  <c r="H94" i="2"/>
  <c r="I93" i="2"/>
  <c r="H93" i="2"/>
  <c r="I91" i="2"/>
  <c r="H91" i="2"/>
  <c r="I90" i="2"/>
  <c r="H90" i="2"/>
  <c r="I89" i="2"/>
  <c r="H89" i="2"/>
  <c r="I88" i="2"/>
  <c r="H88" i="2"/>
  <c r="I87" i="2"/>
  <c r="H87" i="2"/>
  <c r="I86" i="2"/>
  <c r="H86" i="2"/>
  <c r="I85" i="2"/>
  <c r="H85" i="2"/>
  <c r="I84" i="2"/>
  <c r="H84" i="2"/>
  <c r="I82" i="2"/>
  <c r="H82" i="2"/>
  <c r="I81" i="2"/>
  <c r="H81" i="2"/>
  <c r="I80" i="2"/>
  <c r="H80" i="2"/>
  <c r="I79" i="2"/>
  <c r="H79" i="2"/>
  <c r="I78" i="2"/>
  <c r="H78" i="2"/>
  <c r="I77" i="2"/>
  <c r="H77" i="2"/>
  <c r="I76" i="2"/>
  <c r="H76" i="2"/>
  <c r="I75" i="2"/>
  <c r="H75" i="2"/>
  <c r="H73" i="2"/>
  <c r="H72" i="2"/>
  <c r="H71" i="2"/>
  <c r="H70" i="2"/>
  <c r="H69" i="2"/>
  <c r="I68" i="2"/>
  <c r="H68" i="2"/>
  <c r="H67" i="2"/>
  <c r="H66" i="2"/>
  <c r="H65" i="2"/>
  <c r="I64" i="2"/>
  <c r="H64" i="2"/>
  <c r="H63" i="2"/>
  <c r="H62" i="2"/>
  <c r="H61" i="2"/>
  <c r="I60" i="2"/>
  <c r="H60" i="2"/>
  <c r="H58" i="2"/>
  <c r="I57" i="2"/>
  <c r="H57" i="2"/>
  <c r="I56" i="2"/>
  <c r="H56" i="2"/>
  <c r="I54" i="2"/>
  <c r="H54" i="2"/>
  <c r="I53" i="2"/>
  <c r="H53" i="2"/>
  <c r="I52" i="2"/>
  <c r="H52" i="2"/>
  <c r="I51" i="2"/>
  <c r="H51" i="2"/>
  <c r="I50" i="2"/>
  <c r="H50" i="2"/>
  <c r="I49" i="2"/>
  <c r="H49" i="2"/>
  <c r="I48" i="2"/>
  <c r="H48" i="2"/>
  <c r="I47" i="2"/>
  <c r="H47" i="2"/>
  <c r="I46" i="2"/>
  <c r="H46" i="2"/>
  <c r="I45" i="2"/>
  <c r="H45" i="2"/>
  <c r="I43" i="2"/>
  <c r="H43" i="2"/>
  <c r="I42" i="2"/>
  <c r="H42" i="2"/>
  <c r="I41" i="2"/>
  <c r="H41" i="2"/>
  <c r="I40" i="2"/>
  <c r="H40" i="2"/>
  <c r="I39" i="2"/>
  <c r="H39" i="2"/>
  <c r="I38" i="2"/>
  <c r="H38" i="2"/>
  <c r="I36" i="2"/>
  <c r="H36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I28" i="2"/>
  <c r="H28" i="2"/>
  <c r="I27" i="2"/>
  <c r="H27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I16" i="2"/>
  <c r="H16" i="2"/>
  <c r="I15" i="2"/>
  <c r="H15" i="2"/>
  <c r="I14" i="2"/>
  <c r="H14" i="2"/>
  <c r="I13" i="2"/>
  <c r="H13" i="2"/>
  <c r="H115" i="2" s="1"/>
  <c r="I12" i="2"/>
  <c r="H12" i="2"/>
  <c r="I11" i="2"/>
  <c r="I117" i="2" s="1"/>
  <c r="H113" i="2" s="1"/>
  <c r="H11" i="2"/>
  <c r="H117" i="1"/>
  <c r="G113" i="1" s="1"/>
  <c r="G111" i="1"/>
  <c r="G110" i="1"/>
  <c r="G109" i="1"/>
  <c r="G108" i="1"/>
  <c r="G107" i="1"/>
  <c r="G105" i="1"/>
  <c r="G104" i="1"/>
  <c r="H103" i="1"/>
  <c r="G103" i="1"/>
  <c r="G102" i="1"/>
  <c r="G101" i="1"/>
  <c r="G100" i="1"/>
  <c r="G99" i="1"/>
  <c r="H97" i="1"/>
  <c r="G97" i="1"/>
  <c r="H96" i="1"/>
  <c r="G96" i="1"/>
  <c r="H94" i="1"/>
  <c r="G94" i="1"/>
  <c r="H93" i="1"/>
  <c r="G93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G73" i="1"/>
  <c r="G72" i="1"/>
  <c r="G71" i="1"/>
  <c r="G70" i="1"/>
  <c r="G69" i="1"/>
  <c r="H68" i="1"/>
  <c r="G68" i="1"/>
  <c r="G67" i="1"/>
  <c r="G66" i="1"/>
  <c r="G65" i="1"/>
  <c r="H64" i="1"/>
  <c r="G64" i="1"/>
  <c r="G63" i="1"/>
  <c r="G62" i="1"/>
  <c r="G61" i="1"/>
  <c r="H60" i="1"/>
  <c r="G60" i="1"/>
  <c r="G58" i="1"/>
  <c r="H57" i="1"/>
  <c r="G57" i="1"/>
  <c r="H56" i="1"/>
  <c r="G56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3" i="1"/>
  <c r="G43" i="1"/>
  <c r="H42" i="1"/>
  <c r="G42" i="1"/>
  <c r="H41" i="1"/>
  <c r="G41" i="1"/>
  <c r="H40" i="1"/>
  <c r="G40" i="1"/>
  <c r="H39" i="1"/>
  <c r="G39" i="1"/>
  <c r="H38" i="1"/>
  <c r="G38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G115" i="1" s="1"/>
  <c r="H11" i="1"/>
  <c r="G11" i="1"/>
  <c r="H117" i="2" l="1"/>
  <c r="H114" i="2" s="1"/>
  <c r="G117" i="1"/>
  <c r="G114" i="1" s="1"/>
</calcChain>
</file>

<file path=xl/sharedStrings.xml><?xml version="1.0" encoding="utf-8"?>
<sst xmlns="http://schemas.openxmlformats.org/spreadsheetml/2006/main" count="326" uniqueCount="142">
  <si>
    <r>
      <rPr>
        <i/>
        <sz val="14"/>
        <rFont val="Calibri Light"/>
        <family val="2"/>
        <charset val="204"/>
        <scheme val="major"/>
      </rPr>
      <t>КОММЕРЧЕСКОЕ ПРЕДЛОЖЕНИЕ</t>
    </r>
    <r>
      <rPr>
        <b/>
        <i/>
        <sz val="14"/>
        <rFont val="Calibri Light"/>
        <family val="2"/>
        <charset val="204"/>
        <scheme val="major"/>
      </rPr>
      <t xml:space="preserve"> "Спортивный комплекс"</t>
    </r>
  </si>
  <si>
    <t xml:space="preserve">Дата: </t>
  </si>
  <si>
    <t xml:space="preserve">Время: </t>
  </si>
  <si>
    <t xml:space="preserve">Зал: </t>
  </si>
  <si>
    <t>Тип оплаты:</t>
  </si>
  <si>
    <t>Количество гостей:</t>
  </si>
  <si>
    <t>Заказчик:</t>
  </si>
  <si>
    <t>Торжественное Меню 2024</t>
  </si>
  <si>
    <t>выход в гр</t>
  </si>
  <si>
    <t>стоимость</t>
  </si>
  <si>
    <t>количество</t>
  </si>
  <si>
    <t>сумма</t>
  </si>
  <si>
    <t>Мини закуски:</t>
  </si>
  <si>
    <t>Канапе фруктовое (киви,ананас, физалис) с мятным кремом</t>
  </si>
  <si>
    <t>45</t>
  </si>
  <si>
    <t>Греческий салат на шпажке</t>
  </si>
  <si>
    <t>40</t>
  </si>
  <si>
    <t>Рулетик из цукини с Адыгейским сыром и соусом Песто</t>
  </si>
  <si>
    <t>50</t>
  </si>
  <si>
    <t>Брускета с вяленными томатами и томатами Канкасе</t>
  </si>
  <si>
    <t>30</t>
  </si>
  <si>
    <t>Канапе из Благородного сыра  и лепестками миндаля</t>
  </si>
  <si>
    <t xml:space="preserve">Канапе с сырным шариком в арахисе </t>
  </si>
  <si>
    <t>23</t>
  </si>
  <si>
    <t>Сыр Камамбер в кунжуте с грецким орехом</t>
  </si>
  <si>
    <t>35</t>
  </si>
  <si>
    <t>Сыр Бри с брусничным соусом</t>
  </si>
  <si>
    <t>20</t>
  </si>
  <si>
    <t>Канапе с томатами Черри и сыром Моцарелла</t>
  </si>
  <si>
    <t>Канапе с сыром Чеддер и Гауда</t>
  </si>
  <si>
    <t xml:space="preserve">Пинчос с лососем Гравлакс </t>
  </si>
  <si>
    <t>Рулетики из блинов с лососем Гравлакс и крем-сыром</t>
  </si>
  <si>
    <t xml:space="preserve">Креветка темпура со сливочным  кремом Васаби </t>
  </si>
  <si>
    <t>60</t>
  </si>
  <si>
    <t>Лосось Татаки с соусом Понзу</t>
  </si>
  <si>
    <t>Пинчос с Карпачо и печеной грушей</t>
  </si>
  <si>
    <t>Пинчос с муссом из Балтийской сельди</t>
  </si>
  <si>
    <t>Стрипсы куриные с соусом Ким Чи</t>
  </si>
  <si>
    <t>Рулетики с ветчиной и сыром</t>
  </si>
  <si>
    <t>Канапе Цезарь с куриной грудкой</t>
  </si>
  <si>
    <t>Мешочек с Пармской ветчиной и сливочным кремом</t>
  </si>
  <si>
    <t>25</t>
  </si>
  <si>
    <t>Ростбиф с трюфельным майонезом и луковым конфитюром</t>
  </si>
  <si>
    <t>Профитроль с паштетом и луковым конфитюром</t>
  </si>
  <si>
    <t>Профитроль с грибной икрой</t>
  </si>
  <si>
    <t>Профитроль с  муссом из балтийской сельди</t>
  </si>
  <si>
    <t>Закуски на булках:</t>
  </si>
  <si>
    <t>Панини с сыром и овощами</t>
  </si>
  <si>
    <t>Панини с куриной грудкой и соусом Блю чиз</t>
  </si>
  <si>
    <t>110</t>
  </si>
  <si>
    <t>95</t>
  </si>
  <si>
    <t>Сендвич на злаковом хлебе с куриной грудкой</t>
  </si>
  <si>
    <t>Хот-дог Гурмэ</t>
  </si>
  <si>
    <t>180</t>
  </si>
  <si>
    <t>Выпечка:</t>
  </si>
  <si>
    <t>Жульен в слоеном тесте с куриным филе, грибами и сыром</t>
  </si>
  <si>
    <t>Мини бургер с куриной котлетой и луком Фри</t>
  </si>
  <si>
    <t>Бургер с мясной котлетой, беконом и вялеными томатами</t>
  </si>
  <si>
    <t>Мини-сосиски</t>
  </si>
  <si>
    <t>Хачапури с сырорм</t>
  </si>
  <si>
    <t>Пирожок пикантный с курой и цукини</t>
  </si>
  <si>
    <t>Пирожок с капустой</t>
  </si>
  <si>
    <t>Пирожок с картофелем и грибами</t>
  </si>
  <si>
    <t>Расстегай с Горбушей</t>
  </si>
  <si>
    <t>Чиабатта со сливочным маслом Песто</t>
  </si>
  <si>
    <t>Пицца на Римском тесте:</t>
  </si>
  <si>
    <t>Пицца Маргарита 20*40 (8 кус)</t>
  </si>
  <si>
    <t>Пицца Пепперони 20*40 (8 кус)</t>
  </si>
  <si>
    <t>Пицца с куриными колбасками беконом и сливочным соусом 20*40 (8 кус)</t>
  </si>
  <si>
    <t>Десерты:</t>
  </si>
  <si>
    <t>Тайфл Персик-маракуйя</t>
  </si>
  <si>
    <t>Трайфл Пряная вишня</t>
  </si>
  <si>
    <t>Трайфл Шоколад-гранола</t>
  </si>
  <si>
    <t>Трайфл Тирамису</t>
  </si>
  <si>
    <t>Кейк-попс</t>
  </si>
  <si>
    <t>Профитроль с пряной вишней и карамельным кремом</t>
  </si>
  <si>
    <t>Муравейник</t>
  </si>
  <si>
    <t>Макарун</t>
  </si>
  <si>
    <t>Блинчики Баноффи</t>
  </si>
  <si>
    <t>Торт наполеон классический</t>
  </si>
  <si>
    <t>Торт наполеон с вишней</t>
  </si>
  <si>
    <t>Торт Чизкейк (1 торт -12 кусков)</t>
  </si>
  <si>
    <t>Пирожное Медовое с кремом Чиз</t>
  </si>
  <si>
    <t>Нарезки:</t>
  </si>
  <si>
    <t>Ассорти фруктовое:апельсины, яблоки, киви, гранат, грейпфрут, лимон, виноград, ягоды свежие</t>
  </si>
  <si>
    <t>Салаты:</t>
  </si>
  <si>
    <t xml:space="preserve">Салат Греческий </t>
  </si>
  <si>
    <t>Салат Капрезе</t>
  </si>
  <si>
    <t>Салат с печеной свеклой и сыром Фета</t>
  </si>
  <si>
    <t>Салат из фасоли с тыквой и козьим сыром</t>
  </si>
  <si>
    <t>Закуска Австрийская из Тунца</t>
  </si>
  <si>
    <t>Салат Цезарь с креветками</t>
  </si>
  <si>
    <t>Салат с двумя видами мяса и медово-горчичной заправкой</t>
  </si>
  <si>
    <t>Салат с Ростбифом и вялеными томатами</t>
  </si>
  <si>
    <t>Горячие закуски:</t>
  </si>
  <si>
    <t>Шашлычок из мяса птицы</t>
  </si>
  <si>
    <t>Шашлычок из  лосося</t>
  </si>
  <si>
    <t>Гарниры к горячим закускам:</t>
  </si>
  <si>
    <t>Овощи-гриль</t>
  </si>
  <si>
    <t>Картофель Беби</t>
  </si>
  <si>
    <t>Напитки холодные:</t>
  </si>
  <si>
    <t>Сок пакетированный (апельсин, яблоко, вишня, виноград, персик, томат)</t>
  </si>
  <si>
    <t>1 л</t>
  </si>
  <si>
    <t>Лимонад Домашний</t>
  </si>
  <si>
    <t>Морс клюквенно-брусничный</t>
  </si>
  <si>
    <t>Морс облепиховый</t>
  </si>
  <si>
    <t>Вода с розмарином</t>
  </si>
  <si>
    <t xml:space="preserve">Вода питьевая с/г, б/г </t>
  </si>
  <si>
    <t xml:space="preserve">Вода минеральная с/г, б/г </t>
  </si>
  <si>
    <t>Напитки горячие:</t>
  </si>
  <si>
    <t>Чай пакетированный  (черный, зеленый,фруктовый) сахар , лимон</t>
  </si>
  <si>
    <t>Чай в чайнике  (черный, зеленый) сахар , лимон</t>
  </si>
  <si>
    <t>Чай в чайнике  Малина-Розмарин</t>
  </si>
  <si>
    <t>Чай в чайнике  Острая облепиха</t>
  </si>
  <si>
    <t>Кофе зерновой  в ассортименте (кофе натуральный Американо, Эспрессо, Капучино, сахар,сливки)</t>
  </si>
  <si>
    <t>Средний вес на  1 гостя</t>
  </si>
  <si>
    <t>Средний чек на  1 гостя</t>
  </si>
  <si>
    <t>Промежуточная стоимость:</t>
  </si>
  <si>
    <t>Обслуживание 20%:</t>
  </si>
  <si>
    <t>Итого с обслуживанием:</t>
  </si>
  <si>
    <t>Обращаем ваше внимание, что внешний вид блюда может незначительно отличаться от представленного на фото.</t>
  </si>
  <si>
    <t>При заказе мероприятия в рамках Спорт Комплекса</t>
  </si>
  <si>
    <t>Обслуживание: 10% от стоимости  меню</t>
  </si>
  <si>
    <t>Обслуживание: 20% от стоимости  меню, если вы привозите алкоголь.</t>
  </si>
  <si>
    <t>При заказе выездного мероприятия дополнительно оплачиваются:</t>
  </si>
  <si>
    <t>Обслуживание: 20% от стоимости  меню</t>
  </si>
  <si>
    <t>Логистика: от 15000 р.</t>
  </si>
  <si>
    <t>Кофе капсульный  в ассортименте (кофе натуральный Американо, Эспрессо,Капучино, сахар, сливки)</t>
  </si>
  <si>
    <t>Кофе зерновой Капучино с сахаром</t>
  </si>
  <si>
    <t>Пинчос с креветкой и перепелиным яйцом</t>
  </si>
  <si>
    <t>Канапе с сервелатом и жемчужным луком, со сливочным кремом и вялеными томатами</t>
  </si>
  <si>
    <t>Круассан с лососем Гравлакс и сливочным сыром</t>
  </si>
  <si>
    <t>Сендвич с лососем Гравлакс</t>
  </si>
  <si>
    <t>Панакота с фруктовым пюре</t>
  </si>
  <si>
    <t>Ассорти овощное: томаты Черри, огурец, редис, перец Болгарский, стебель сельдерея, морковь, соус Песто, сыр Чечил</t>
  </si>
  <si>
    <t>Ассорти сырное: сыр Адыгейский, Мраморный, Голландский, Моцарелла в рассоле, шарики Рикотты, варенье инжирное, орехи грецкие, лепестки миндаля, ягоды, розмарин, крекер Тук, кунжут</t>
  </si>
  <si>
    <t>Композиция рыбная: лосось с\с, рыба Масляная, филе сельди, маслины, лимон, хлеб тостовый, сыр Креметте, картофель Беби, икра белковая</t>
  </si>
  <si>
    <t>Плато сельди с картофелем Беби и маринованным луком</t>
  </si>
  <si>
    <t>Ассорти мясное: ветчина куриная, рулет куриный, сервелат, салями, лук жемчужный, корнишоны маринованные, патисоны маринованные, маслины, черри маринованные, кунжут</t>
  </si>
  <si>
    <t>Плато Ростбифа с картофелем Беби и соусом Цахтон</t>
  </si>
  <si>
    <t>Ассорти солений: патисоны, корнишоны , томаты черри, опята, маслины, лук жемчужный</t>
  </si>
  <si>
    <t>Плато Ростбифа с картофелем бэйби и соусом Цахтон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</si>
</sst>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b/>
      <i/>
      <sz val="14"/>
      <name val="Calibri Light"/>
      <family val="2"/>
      <charset val="204"/>
      <scheme val="major"/>
    </font>
    <font>
      <i/>
      <sz val="14"/>
      <name val="Calibri Light"/>
      <family val="2"/>
      <charset val="204"/>
      <scheme val="major"/>
    </font>
    <font>
      <sz val="10"/>
      <name val="Arial"/>
      <family val="2"/>
      <charset val="204"/>
    </font>
    <font>
      <b/>
      <u/>
      <sz val="12"/>
      <color theme="0"/>
      <name val="Calibri Light"/>
      <family val="1"/>
      <charset val="204"/>
      <scheme val="major"/>
    </font>
    <font>
      <b/>
      <sz val="10"/>
      <color theme="0"/>
      <name val="Arial"/>
      <family val="2"/>
      <charset val="204"/>
    </font>
    <font>
      <b/>
      <u/>
      <sz val="12"/>
      <color theme="1"/>
      <name val="Calibri Light"/>
      <family val="1"/>
      <charset val="204"/>
      <scheme val="major"/>
    </font>
    <font>
      <b/>
      <i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4"/>
      <color theme="1"/>
      <name val="Calibri"/>
      <family val="2"/>
      <scheme val="minor"/>
    </font>
    <font>
      <b/>
      <sz val="14"/>
      <color theme="0"/>
      <name val="Arial"/>
      <family val="2"/>
      <charset val="204"/>
    </font>
    <font>
      <b/>
      <sz val="14"/>
      <color theme="1"/>
      <name val="Arial"/>
      <family val="2"/>
      <charset val="204"/>
    </font>
    <font>
      <sz val="9"/>
      <name val="Arial"/>
      <family val="2"/>
      <charset val="204"/>
    </font>
    <font>
      <b/>
      <sz val="11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3" fillId="0" borderId="0" xfId="0" applyFont="1"/>
    <xf numFmtId="0" fontId="3" fillId="4" borderId="0" xfId="0" applyFont="1" applyFill="1"/>
    <xf numFmtId="0" fontId="7" fillId="5" borderId="6" xfId="0" applyFont="1" applyFill="1" applyBorder="1" applyAlignment="1">
      <alignment wrapText="1"/>
    </xf>
    <xf numFmtId="0" fontId="3" fillId="5" borderId="6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/>
    </xf>
    <xf numFmtId="0" fontId="7" fillId="6" borderId="6" xfId="0" applyFont="1" applyFill="1" applyBorder="1" applyAlignment="1">
      <alignment wrapText="1"/>
    </xf>
    <xf numFmtId="0" fontId="3" fillId="6" borderId="6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horizontal="center"/>
    </xf>
    <xf numFmtId="0" fontId="8" fillId="0" borderId="0" xfId="0" applyFont="1"/>
    <xf numFmtId="0" fontId="8" fillId="4" borderId="7" xfId="0" applyFont="1" applyFill="1" applyBorder="1" applyAlignment="1">
      <alignment horizontal="left" vertical="center" wrapText="1"/>
    </xf>
    <xf numFmtId="49" fontId="9" fillId="4" borderId="6" xfId="0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3" fontId="8" fillId="4" borderId="6" xfId="0" applyNumberFormat="1" applyFont="1" applyFill="1" applyBorder="1" applyAlignment="1">
      <alignment horizontal="center" vertical="center" wrapText="1"/>
    </xf>
    <xf numFmtId="0" fontId="8" fillId="4" borderId="0" xfId="0" applyFont="1" applyFill="1"/>
    <xf numFmtId="0" fontId="8" fillId="4" borderId="7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wrapText="1"/>
    </xf>
    <xf numFmtId="0" fontId="8" fillId="4" borderId="6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left" vertical="center" wrapText="1"/>
    </xf>
    <xf numFmtId="0" fontId="9" fillId="4" borderId="6" xfId="0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left" vertical="center"/>
    </xf>
    <xf numFmtId="0" fontId="7" fillId="6" borderId="6" xfId="0" applyFont="1" applyFill="1" applyBorder="1" applyAlignment="1">
      <alignment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left" vertical="center" wrapText="1"/>
    </xf>
    <xf numFmtId="0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3" fontId="3" fillId="4" borderId="6" xfId="0" applyNumberFormat="1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3" fontId="12" fillId="4" borderId="6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vertical="center" wrapText="1"/>
    </xf>
    <xf numFmtId="0" fontId="9" fillId="4" borderId="8" xfId="0" applyFont="1" applyFill="1" applyBorder="1" applyAlignment="1">
      <alignment horizontal="left" vertical="center" wrapText="1"/>
    </xf>
    <xf numFmtId="0" fontId="9" fillId="4" borderId="5" xfId="0" applyNumberFormat="1" applyFont="1" applyFill="1" applyBorder="1" applyAlignment="1">
      <alignment horizontal="center" vertical="center" wrapText="1"/>
    </xf>
    <xf numFmtId="0" fontId="13" fillId="4" borderId="6" xfId="0" applyFont="1" applyFill="1" applyBorder="1"/>
    <xf numFmtId="0" fontId="14" fillId="4" borderId="7" xfId="0" applyFont="1" applyFill="1" applyBorder="1" applyAlignment="1">
      <alignment horizontal="center" vertical="center"/>
    </xf>
    <xf numFmtId="3" fontId="14" fillId="4" borderId="6" xfId="0" applyNumberFormat="1" applyFont="1" applyFill="1" applyBorder="1" applyAlignment="1">
      <alignment horizontal="center" vertical="center" wrapText="1"/>
    </xf>
    <xf numFmtId="0" fontId="14" fillId="4" borderId="0" xfId="0" applyFont="1" applyFill="1"/>
    <xf numFmtId="0" fontId="13" fillId="7" borderId="6" xfId="0" applyFont="1" applyFill="1" applyBorder="1"/>
    <xf numFmtId="0" fontId="7" fillId="6" borderId="8" xfId="0" applyFont="1" applyFill="1" applyBorder="1" applyAlignment="1">
      <alignment vertical="center" wrapText="1"/>
    </xf>
    <xf numFmtId="0" fontId="12" fillId="8" borderId="7" xfId="0" applyFont="1" applyFill="1" applyBorder="1" applyAlignment="1">
      <alignment vertical="center" wrapText="1"/>
    </xf>
    <xf numFmtId="0" fontId="12" fillId="8" borderId="7" xfId="0" applyFont="1" applyFill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vertical="center" wrapText="1"/>
    </xf>
    <xf numFmtId="0" fontId="12" fillId="8" borderId="6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3" fontId="15" fillId="9" borderId="12" xfId="0" applyNumberFormat="1" applyFont="1" applyFill="1" applyBorder="1" applyAlignment="1">
      <alignment horizontal="center" vertical="center" wrapText="1"/>
    </xf>
    <xf numFmtId="3" fontId="16" fillId="9" borderId="12" xfId="0" applyNumberFormat="1" applyFont="1" applyFill="1" applyBorder="1" applyAlignment="1">
      <alignment horizontal="center" vertical="center"/>
    </xf>
    <xf numFmtId="3" fontId="17" fillId="10" borderId="12" xfId="0" applyNumberFormat="1" applyFont="1" applyFill="1" applyBorder="1" applyAlignment="1">
      <alignment horizontal="center" vertical="center"/>
    </xf>
    <xf numFmtId="0" fontId="19" fillId="0" borderId="0" xfId="0" applyFont="1"/>
    <xf numFmtId="0" fontId="21" fillId="3" borderId="0" xfId="0" applyFont="1" applyFill="1"/>
    <xf numFmtId="0" fontId="22" fillId="6" borderId="0" xfId="0" applyFont="1" applyFill="1"/>
    <xf numFmtId="0" fontId="11" fillId="4" borderId="6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left" vertical="center" wrapText="1"/>
    </xf>
    <xf numFmtId="49" fontId="11" fillId="4" borderId="6" xfId="0" applyNumberFormat="1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wrapText="1"/>
    </xf>
    <xf numFmtId="0" fontId="12" fillId="4" borderId="6" xfId="0" applyFont="1" applyFill="1" applyBorder="1" applyAlignment="1">
      <alignment horizontal="center" wrapText="1"/>
    </xf>
    <xf numFmtId="0" fontId="11" fillId="4" borderId="6" xfId="0" applyFont="1" applyFill="1" applyBorder="1" applyAlignment="1">
      <alignment horizontal="left" vertical="center"/>
    </xf>
    <xf numFmtId="0" fontId="12" fillId="4" borderId="7" xfId="0" applyFont="1" applyFill="1" applyBorder="1" applyAlignment="1">
      <alignment vertical="center" wrapText="1"/>
    </xf>
    <xf numFmtId="0" fontId="12" fillId="0" borderId="0" xfId="0" applyFont="1"/>
    <xf numFmtId="0" fontId="12" fillId="4" borderId="0" xfId="0" applyFont="1" applyFill="1"/>
    <xf numFmtId="0" fontId="23" fillId="4" borderId="6" xfId="0" applyFont="1" applyFill="1" applyBorder="1" applyAlignment="1">
      <alignment horizontal="left" vertical="center"/>
    </xf>
    <xf numFmtId="0" fontId="23" fillId="4" borderId="6" xfId="0" applyNumberFormat="1" applyFont="1" applyFill="1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left" vertical="center" wrapText="1"/>
    </xf>
    <xf numFmtId="0" fontId="11" fillId="4" borderId="5" xfId="0" applyNumberFormat="1" applyFont="1" applyFill="1" applyBorder="1" applyAlignment="1">
      <alignment horizontal="center" vertical="center" wrapText="1"/>
    </xf>
    <xf numFmtId="0" fontId="24" fillId="4" borderId="6" xfId="0" applyFont="1" applyFill="1" applyBorder="1"/>
    <xf numFmtId="0" fontId="24" fillId="7" borderId="6" xfId="0" applyFont="1" applyFill="1" applyBorder="1"/>
    <xf numFmtId="0" fontId="17" fillId="10" borderId="9" xfId="0" applyFont="1" applyFill="1" applyBorder="1" applyAlignment="1">
      <alignment horizontal="right" wrapText="1"/>
    </xf>
    <xf numFmtId="0" fontId="18" fillId="0" borderId="10" xfId="0" applyFont="1" applyBorder="1" applyAlignment="1">
      <alignment horizontal="right" wrapText="1"/>
    </xf>
    <xf numFmtId="0" fontId="18" fillId="0" borderId="11" xfId="0" applyFont="1" applyBorder="1" applyAlignment="1">
      <alignment horizontal="right" wrapText="1"/>
    </xf>
    <xf numFmtId="0" fontId="19" fillId="6" borderId="0" xfId="0" applyFont="1" applyFill="1" applyAlignment="1">
      <alignment wrapText="1"/>
    </xf>
    <xf numFmtId="0" fontId="20" fillId="6" borderId="0" xfId="0" applyFont="1" applyFill="1" applyAlignment="1">
      <alignment wrapText="1"/>
    </xf>
    <xf numFmtId="0" fontId="5" fillId="3" borderId="3" xfId="0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6" fillId="4" borderId="2" xfId="0" applyFont="1" applyFill="1" applyBorder="1" applyAlignment="1">
      <alignment horizontal="center"/>
    </xf>
    <xf numFmtId="0" fontId="15" fillId="9" borderId="9" xfId="0" applyFont="1" applyFill="1" applyBorder="1" applyAlignment="1">
      <alignment horizontal="right" vertical="center" wrapText="1"/>
    </xf>
    <xf numFmtId="0" fontId="0" fillId="0" borderId="10" xfId="0" applyBorder="1" applyAlignment="1">
      <alignment horizontal="right" vertical="center" wrapText="1"/>
    </xf>
    <xf numFmtId="0" fontId="0" fillId="0" borderId="11" xfId="0" applyBorder="1" applyAlignment="1">
      <alignment horizontal="right" vertical="center" wrapText="1"/>
    </xf>
    <xf numFmtId="0" fontId="16" fillId="9" borderId="9" xfId="0" applyFont="1" applyFill="1" applyBorder="1" applyAlignment="1">
      <alignment horizontal="right" wrapText="1"/>
    </xf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 wrapText="1"/>
    </xf>
    <xf numFmtId="0" fontId="1" fillId="2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800102</xdr:colOff>
      <xdr:row>12</xdr:row>
      <xdr:rowOff>28930</xdr:rowOff>
    </xdr:from>
    <xdr:to>
      <xdr:col>2</xdr:col>
      <xdr:colOff>1466851</xdr:colOff>
      <xdr:row>12</xdr:row>
      <xdr:rowOff>1007571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2" y="4019905"/>
          <a:ext cx="695324" cy="978641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28</xdr:row>
      <xdr:rowOff>19051</xdr:rowOff>
    </xdr:from>
    <xdr:to>
      <xdr:col>2</xdr:col>
      <xdr:colOff>1476374</xdr:colOff>
      <xdr:row>28</xdr:row>
      <xdr:rowOff>1027131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9" y="20469226"/>
          <a:ext cx="1076325" cy="100808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31</xdr:row>
      <xdr:rowOff>38101</xdr:rowOff>
    </xdr:from>
    <xdr:to>
      <xdr:col>2</xdr:col>
      <xdr:colOff>1436792</xdr:colOff>
      <xdr:row>31</xdr:row>
      <xdr:rowOff>1009651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3574376"/>
          <a:ext cx="970067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609601</xdr:colOff>
      <xdr:row>32</xdr:row>
      <xdr:rowOff>15947</xdr:rowOff>
    </xdr:from>
    <xdr:to>
      <xdr:col>2</xdr:col>
      <xdr:colOff>1467496</xdr:colOff>
      <xdr:row>32</xdr:row>
      <xdr:rowOff>971550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1" y="24580922"/>
          <a:ext cx="886470" cy="95560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13</xdr:row>
      <xdr:rowOff>31424</xdr:rowOff>
    </xdr:from>
    <xdr:to>
      <xdr:col>2</xdr:col>
      <xdr:colOff>1455611</xdr:colOff>
      <xdr:row>13</xdr:row>
      <xdr:rowOff>1000125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1" y="5051099"/>
          <a:ext cx="1036510" cy="96870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447677</xdr:colOff>
      <xdr:row>16</xdr:row>
      <xdr:rowOff>28575</xdr:rowOff>
    </xdr:from>
    <xdr:to>
      <xdr:col>2</xdr:col>
      <xdr:colOff>1458783</xdr:colOff>
      <xdr:row>16</xdr:row>
      <xdr:rowOff>1009650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7" y="8134350"/>
          <a:ext cx="1068256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231775</xdr:colOff>
      <xdr:row>17</xdr:row>
      <xdr:rowOff>28575</xdr:rowOff>
    </xdr:from>
    <xdr:to>
      <xdr:col>2</xdr:col>
      <xdr:colOff>1466850</xdr:colOff>
      <xdr:row>17</xdr:row>
      <xdr:rowOff>997744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346325" y="9163050"/>
          <a:ext cx="1292225" cy="969169"/>
        </a:xfrm>
        <a:prstGeom prst="rect">
          <a:avLst/>
        </a:prstGeom>
      </xdr:spPr>
    </xdr:pic>
    <xdr:clientData/>
  </xdr:twoCellAnchor>
  <xdr:twoCellAnchor editAs="oneCell">
    <xdr:from>
      <xdr:col>2</xdr:col>
      <xdr:colOff>248650</xdr:colOff>
      <xdr:row>20</xdr:row>
      <xdr:rowOff>17134</xdr:rowOff>
    </xdr:from>
    <xdr:to>
      <xdr:col>2</xdr:col>
      <xdr:colOff>1476375</xdr:colOff>
      <xdr:row>20</xdr:row>
      <xdr:rowOff>1019175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363200" y="12237709"/>
          <a:ext cx="1284875" cy="100204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21</xdr:row>
      <xdr:rowOff>19050</xdr:rowOff>
    </xdr:from>
    <xdr:to>
      <xdr:col>2</xdr:col>
      <xdr:colOff>1470024</xdr:colOff>
      <xdr:row>21</xdr:row>
      <xdr:rowOff>1014412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3268325"/>
          <a:ext cx="1327149" cy="995362"/>
        </a:xfrm>
        <a:prstGeom prst="rect">
          <a:avLst/>
        </a:prstGeom>
      </xdr:spPr>
    </xdr:pic>
    <xdr:clientData/>
  </xdr:twoCellAnchor>
  <xdr:twoCellAnchor editAs="oneCell">
    <xdr:from>
      <xdr:col>2</xdr:col>
      <xdr:colOff>79376</xdr:colOff>
      <xdr:row>26</xdr:row>
      <xdr:rowOff>95253</xdr:rowOff>
    </xdr:from>
    <xdr:to>
      <xdr:col>2</xdr:col>
      <xdr:colOff>1444623</xdr:colOff>
      <xdr:row>26</xdr:row>
      <xdr:rowOff>895352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05075" y="18176879"/>
          <a:ext cx="800099" cy="1422397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14</xdr:row>
      <xdr:rowOff>1019175</xdr:rowOff>
    </xdr:from>
    <xdr:to>
      <xdr:col>2</xdr:col>
      <xdr:colOff>1476376</xdr:colOff>
      <xdr:row>15</xdr:row>
      <xdr:rowOff>1016596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1" y="7067550"/>
          <a:ext cx="933450" cy="1026121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22</xdr:row>
      <xdr:rowOff>17221</xdr:rowOff>
    </xdr:from>
    <xdr:to>
      <xdr:col>2</xdr:col>
      <xdr:colOff>1466849</xdr:colOff>
      <xdr:row>22</xdr:row>
      <xdr:rowOff>1006921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24149" y="14295196"/>
          <a:ext cx="885825" cy="989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196848</xdr:colOff>
      <xdr:row>33</xdr:row>
      <xdr:rowOff>19050</xdr:rowOff>
    </xdr:from>
    <xdr:to>
      <xdr:col>2</xdr:col>
      <xdr:colOff>1447799</xdr:colOff>
      <xdr:row>33</xdr:row>
      <xdr:rowOff>1000126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398" y="25612725"/>
          <a:ext cx="1308101" cy="98107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</xdr:row>
      <xdr:rowOff>28575</xdr:rowOff>
    </xdr:from>
    <xdr:to>
      <xdr:col>2</xdr:col>
      <xdr:colOff>1438275</xdr:colOff>
      <xdr:row>34</xdr:row>
      <xdr:rowOff>1007269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6650950"/>
          <a:ext cx="1304925" cy="978694"/>
        </a:xfrm>
        <a:prstGeom prst="rect">
          <a:avLst/>
        </a:prstGeom>
      </xdr:spPr>
    </xdr:pic>
    <xdr:clientData/>
  </xdr:twoCellAnchor>
  <xdr:twoCellAnchor editAs="oneCell">
    <xdr:from>
      <xdr:col>2</xdr:col>
      <xdr:colOff>105692</xdr:colOff>
      <xdr:row>35</xdr:row>
      <xdr:rowOff>37184</xdr:rowOff>
    </xdr:from>
    <xdr:to>
      <xdr:col>2</xdr:col>
      <xdr:colOff>1446433</xdr:colOff>
      <xdr:row>35</xdr:row>
      <xdr:rowOff>971554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52003" y="27456498"/>
          <a:ext cx="934370" cy="139789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</xdr:row>
      <xdr:rowOff>9525</xdr:rowOff>
    </xdr:from>
    <xdr:to>
      <xdr:col>2</xdr:col>
      <xdr:colOff>1476375</xdr:colOff>
      <xdr:row>38</xdr:row>
      <xdr:rowOff>1009650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29879925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39</xdr:row>
      <xdr:rowOff>19050</xdr:rowOff>
    </xdr:from>
    <xdr:to>
      <xdr:col>2</xdr:col>
      <xdr:colOff>1466851</xdr:colOff>
      <xdr:row>39</xdr:row>
      <xdr:rowOff>1019176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30918150"/>
          <a:ext cx="1333501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177799</xdr:colOff>
      <xdr:row>30</xdr:row>
      <xdr:rowOff>16669</xdr:rowOff>
    </xdr:from>
    <xdr:to>
      <xdr:col>2</xdr:col>
      <xdr:colOff>1457324</xdr:colOff>
      <xdr:row>30</xdr:row>
      <xdr:rowOff>1019175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92349" y="22524244"/>
          <a:ext cx="1336675" cy="100250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29</xdr:row>
      <xdr:rowOff>38100</xdr:rowOff>
    </xdr:from>
    <xdr:to>
      <xdr:col>2</xdr:col>
      <xdr:colOff>1457325</xdr:colOff>
      <xdr:row>30</xdr:row>
      <xdr:rowOff>5812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1516975"/>
          <a:ext cx="990600" cy="99641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18</xdr:row>
      <xdr:rowOff>28575</xdr:rowOff>
    </xdr:from>
    <xdr:to>
      <xdr:col>2</xdr:col>
      <xdr:colOff>1457325</xdr:colOff>
      <xdr:row>18</xdr:row>
      <xdr:rowOff>1000125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0191750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11</xdr:row>
      <xdr:rowOff>28575</xdr:rowOff>
    </xdr:from>
    <xdr:to>
      <xdr:col>2</xdr:col>
      <xdr:colOff>1456988</xdr:colOff>
      <xdr:row>12</xdr:row>
      <xdr:rowOff>19050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1" y="2990850"/>
          <a:ext cx="1361737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56</xdr:row>
      <xdr:rowOff>57150</xdr:rowOff>
    </xdr:from>
    <xdr:to>
      <xdr:col>2</xdr:col>
      <xdr:colOff>1466850</xdr:colOff>
      <xdr:row>56</xdr:row>
      <xdr:rowOff>992981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46747" y="47421403"/>
          <a:ext cx="935831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57</xdr:row>
      <xdr:rowOff>47626</xdr:rowOff>
    </xdr:from>
    <xdr:to>
      <xdr:col>2</xdr:col>
      <xdr:colOff>1454153</xdr:colOff>
      <xdr:row>57</xdr:row>
      <xdr:rowOff>952503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70163" y="48445738"/>
          <a:ext cx="904877" cy="1206503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63</xdr:row>
      <xdr:rowOff>23304</xdr:rowOff>
    </xdr:from>
    <xdr:to>
      <xdr:col>2</xdr:col>
      <xdr:colOff>1476375</xdr:colOff>
      <xdr:row>63</xdr:row>
      <xdr:rowOff>1028699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53877654"/>
          <a:ext cx="752475" cy="100539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79</xdr:row>
      <xdr:rowOff>28574</xdr:rowOff>
    </xdr:from>
    <xdr:to>
      <xdr:col>2</xdr:col>
      <xdr:colOff>1438275</xdr:colOff>
      <xdr:row>79</xdr:row>
      <xdr:rowOff>1028699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5" y="69475349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76</xdr:row>
      <xdr:rowOff>33336</xdr:rowOff>
    </xdr:from>
    <xdr:to>
      <xdr:col>2</xdr:col>
      <xdr:colOff>1476375</xdr:colOff>
      <xdr:row>76</xdr:row>
      <xdr:rowOff>1012029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1" y="66394011"/>
          <a:ext cx="1304924" cy="978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55</xdr:row>
      <xdr:rowOff>76206</xdr:rowOff>
    </xdr:from>
    <xdr:to>
      <xdr:col>2</xdr:col>
      <xdr:colOff>1460499</xdr:colOff>
      <xdr:row>56</xdr:row>
      <xdr:rowOff>28580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7613" y="46404218"/>
          <a:ext cx="981074" cy="130809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75</xdr:row>
      <xdr:rowOff>28574</xdr:rowOff>
    </xdr:from>
    <xdr:to>
      <xdr:col>2</xdr:col>
      <xdr:colOff>1489076</xdr:colOff>
      <xdr:row>76</xdr:row>
      <xdr:rowOff>9525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65360549"/>
          <a:ext cx="1346201" cy="100965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74</xdr:row>
      <xdr:rowOff>19050</xdr:rowOff>
    </xdr:from>
    <xdr:to>
      <xdr:col>2</xdr:col>
      <xdr:colOff>1463675</xdr:colOff>
      <xdr:row>74</xdr:row>
      <xdr:rowOff>1009650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4" y="64322325"/>
          <a:ext cx="132080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42</xdr:row>
      <xdr:rowOff>9525</xdr:rowOff>
    </xdr:from>
    <xdr:to>
      <xdr:col>2</xdr:col>
      <xdr:colOff>1438274</xdr:colOff>
      <xdr:row>42</xdr:row>
      <xdr:rowOff>1009649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5" y="33994725"/>
          <a:ext cx="1333499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14</xdr:row>
      <xdr:rowOff>19049</xdr:rowOff>
    </xdr:from>
    <xdr:to>
      <xdr:col>2</xdr:col>
      <xdr:colOff>1485900</xdr:colOff>
      <xdr:row>14</xdr:row>
      <xdr:rowOff>962024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6067424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10</xdr:row>
      <xdr:rowOff>19049</xdr:rowOff>
    </xdr:from>
    <xdr:to>
      <xdr:col>2</xdr:col>
      <xdr:colOff>1457325</xdr:colOff>
      <xdr:row>10</xdr:row>
      <xdr:rowOff>996778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600325" y="1952624"/>
          <a:ext cx="1028700" cy="97772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200029</xdr:colOff>
      <xdr:row>27</xdr:row>
      <xdr:rowOff>14288</xdr:rowOff>
    </xdr:from>
    <xdr:to>
      <xdr:col>2</xdr:col>
      <xdr:colOff>1485905</xdr:colOff>
      <xdr:row>27</xdr:row>
      <xdr:rowOff>1021557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82457" y="19267885"/>
          <a:ext cx="1007269" cy="134302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25</xdr:row>
      <xdr:rowOff>19050</xdr:rowOff>
    </xdr:from>
    <xdr:to>
      <xdr:col>2</xdr:col>
      <xdr:colOff>1447800</xdr:colOff>
      <xdr:row>25</xdr:row>
      <xdr:rowOff>1019175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7383125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24</xdr:row>
      <xdr:rowOff>28574</xdr:rowOff>
    </xdr:from>
    <xdr:to>
      <xdr:col>2</xdr:col>
      <xdr:colOff>1444626</xdr:colOff>
      <xdr:row>24</xdr:row>
      <xdr:rowOff>1019175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16363949"/>
          <a:ext cx="1320801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23</xdr:row>
      <xdr:rowOff>38100</xdr:rowOff>
    </xdr:from>
    <xdr:to>
      <xdr:col>2</xdr:col>
      <xdr:colOff>1466850</xdr:colOff>
      <xdr:row>23</xdr:row>
      <xdr:rowOff>1009650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15344775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37</xdr:row>
      <xdr:rowOff>38100</xdr:rowOff>
    </xdr:from>
    <xdr:to>
      <xdr:col>2</xdr:col>
      <xdr:colOff>1466849</xdr:colOff>
      <xdr:row>37</xdr:row>
      <xdr:rowOff>995362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8879800"/>
          <a:ext cx="1276349" cy="95726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46</xdr:row>
      <xdr:rowOff>38100</xdr:rowOff>
    </xdr:from>
    <xdr:to>
      <xdr:col>2</xdr:col>
      <xdr:colOff>1479551</xdr:colOff>
      <xdr:row>46</xdr:row>
      <xdr:rowOff>1019175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1" y="37271325"/>
          <a:ext cx="1308100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</xdr:colOff>
      <xdr:row>45</xdr:row>
      <xdr:rowOff>9525</xdr:rowOff>
    </xdr:from>
    <xdr:to>
      <xdr:col>2</xdr:col>
      <xdr:colOff>1502569</xdr:colOff>
      <xdr:row>45</xdr:row>
      <xdr:rowOff>1022350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36214050"/>
          <a:ext cx="759619" cy="1012825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771526</xdr:colOff>
      <xdr:row>60</xdr:row>
      <xdr:rowOff>28575</xdr:rowOff>
    </xdr:from>
    <xdr:to>
      <xdr:col>2</xdr:col>
      <xdr:colOff>1493045</xdr:colOff>
      <xdr:row>61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6" y="50796825"/>
          <a:ext cx="750094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61</xdr:row>
      <xdr:rowOff>19050</xdr:rowOff>
    </xdr:from>
    <xdr:to>
      <xdr:col>2</xdr:col>
      <xdr:colOff>1495425</xdr:colOff>
      <xdr:row>62</xdr:row>
      <xdr:rowOff>6350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876550" y="518160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62</xdr:row>
      <xdr:rowOff>22225</xdr:rowOff>
    </xdr:from>
    <xdr:to>
      <xdr:col>2</xdr:col>
      <xdr:colOff>1485900</xdr:colOff>
      <xdr:row>63</xdr:row>
      <xdr:rowOff>9525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528478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66</xdr:row>
      <xdr:rowOff>0</xdr:rowOff>
    </xdr:from>
    <xdr:to>
      <xdr:col>2</xdr:col>
      <xdr:colOff>1454151</xdr:colOff>
      <xdr:row>66</xdr:row>
      <xdr:rowOff>1019176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0" y="56940450"/>
          <a:ext cx="1358901" cy="1019176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64</xdr:row>
      <xdr:rowOff>12700</xdr:rowOff>
    </xdr:from>
    <xdr:to>
      <xdr:col>2</xdr:col>
      <xdr:colOff>1476375</xdr:colOff>
      <xdr:row>65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548957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72</xdr:row>
      <xdr:rowOff>19050</xdr:rowOff>
    </xdr:from>
    <xdr:to>
      <xdr:col>2</xdr:col>
      <xdr:colOff>1460500</xdr:colOff>
      <xdr:row>72</xdr:row>
      <xdr:rowOff>1000125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63131700"/>
          <a:ext cx="1308100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65</xdr:row>
      <xdr:rowOff>22225</xdr:rowOff>
    </xdr:from>
    <xdr:to>
      <xdr:col>2</xdr:col>
      <xdr:colOff>1485900</xdr:colOff>
      <xdr:row>65</xdr:row>
      <xdr:rowOff>1000124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55933975"/>
          <a:ext cx="733425" cy="97789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68</xdr:row>
      <xdr:rowOff>14286</xdr:rowOff>
    </xdr:from>
    <xdr:to>
      <xdr:col>2</xdr:col>
      <xdr:colOff>1479551</xdr:colOff>
      <xdr:row>68</xdr:row>
      <xdr:rowOff>1009649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59012136"/>
          <a:ext cx="1327150" cy="99536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238124</xdr:colOff>
      <xdr:row>77</xdr:row>
      <xdr:rowOff>28575</xdr:rowOff>
    </xdr:from>
    <xdr:to>
      <xdr:col>2</xdr:col>
      <xdr:colOff>1466849</xdr:colOff>
      <xdr:row>77</xdr:row>
      <xdr:rowOff>992981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4" y="674179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78</xdr:row>
      <xdr:rowOff>28576</xdr:rowOff>
    </xdr:from>
    <xdr:to>
      <xdr:col>2</xdr:col>
      <xdr:colOff>1476375</xdr:colOff>
      <xdr:row>79</xdr:row>
      <xdr:rowOff>14288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6" y="68446651"/>
          <a:ext cx="1352549" cy="101441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80</xdr:row>
      <xdr:rowOff>9525</xdr:rowOff>
    </xdr:from>
    <xdr:to>
      <xdr:col>2</xdr:col>
      <xdr:colOff>1460500</xdr:colOff>
      <xdr:row>80</xdr:row>
      <xdr:rowOff>1019175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70485000"/>
          <a:ext cx="134620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81</xdr:row>
      <xdr:rowOff>19050</xdr:rowOff>
    </xdr:from>
    <xdr:to>
      <xdr:col>2</xdr:col>
      <xdr:colOff>1466850</xdr:colOff>
      <xdr:row>81</xdr:row>
      <xdr:rowOff>969169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71523225"/>
          <a:ext cx="1266825" cy="95011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84</xdr:row>
      <xdr:rowOff>38100</xdr:rowOff>
    </xdr:from>
    <xdr:to>
      <xdr:col>2</xdr:col>
      <xdr:colOff>1447800</xdr:colOff>
      <xdr:row>84</xdr:row>
      <xdr:rowOff>959643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6" y="73761600"/>
          <a:ext cx="1228724" cy="92154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88</xdr:row>
      <xdr:rowOff>28575</xdr:rowOff>
    </xdr:from>
    <xdr:to>
      <xdr:col>2</xdr:col>
      <xdr:colOff>1457326</xdr:colOff>
      <xdr:row>88</xdr:row>
      <xdr:rowOff>985838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6" y="77866875"/>
          <a:ext cx="1276350" cy="95726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89</xdr:row>
      <xdr:rowOff>9524</xdr:rowOff>
    </xdr:from>
    <xdr:to>
      <xdr:col>2</xdr:col>
      <xdr:colOff>1447801</xdr:colOff>
      <xdr:row>89</xdr:row>
      <xdr:rowOff>1009649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78876524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90</xdr:row>
      <xdr:rowOff>9525</xdr:rowOff>
    </xdr:from>
    <xdr:to>
      <xdr:col>2</xdr:col>
      <xdr:colOff>1447800</xdr:colOff>
      <xdr:row>90</xdr:row>
      <xdr:rowOff>1023938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0" y="79905225"/>
          <a:ext cx="1352550" cy="101441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92</xdr:row>
      <xdr:rowOff>9525</xdr:rowOff>
    </xdr:from>
    <xdr:to>
      <xdr:col>2</xdr:col>
      <xdr:colOff>1454150</xdr:colOff>
      <xdr:row>92</xdr:row>
      <xdr:rowOff>1000125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8109585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59</xdr:row>
      <xdr:rowOff>15874</xdr:rowOff>
    </xdr:from>
    <xdr:to>
      <xdr:col>2</xdr:col>
      <xdr:colOff>1504950</xdr:colOff>
      <xdr:row>60</xdr:row>
      <xdr:rowOff>53974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9755424"/>
          <a:ext cx="8001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69</xdr:row>
      <xdr:rowOff>28575</xdr:rowOff>
    </xdr:from>
    <xdr:to>
      <xdr:col>2</xdr:col>
      <xdr:colOff>1476375</xdr:colOff>
      <xdr:row>70</xdr:row>
      <xdr:rowOff>19050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89175" y="60055125"/>
          <a:ext cx="1358900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71</xdr:row>
      <xdr:rowOff>30956</xdr:rowOff>
    </xdr:from>
    <xdr:to>
      <xdr:col>2</xdr:col>
      <xdr:colOff>1466850</xdr:colOff>
      <xdr:row>71</xdr:row>
      <xdr:rowOff>1023938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62114906"/>
          <a:ext cx="1323975" cy="9929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ulrikh.na@ustagroup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ulrikh.na@ustagroup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topLeftCell="A94" workbookViewId="0">
      <selection activeCell="D97" sqref="D97"/>
    </sheetView>
  </sheetViews>
  <sheetFormatPr defaultColWidth="8.7109375" defaultRowHeight="12.75" x14ac:dyDescent="0.2"/>
  <cols>
    <col min="1" max="1" width="23" style="1" customWidth="1"/>
    <col min="2" max="2" width="8.7109375" style="1"/>
    <col min="3" max="3" width="23" style="1" customWidth="1"/>
    <col min="4" max="4" width="62.85546875" style="1" customWidth="1"/>
    <col min="5" max="5" width="10.42578125" style="1" customWidth="1"/>
    <col min="6" max="6" width="15.85546875" style="1" customWidth="1"/>
    <col min="7" max="7" width="10.85546875" style="1" customWidth="1"/>
    <col min="8" max="8" width="14.28515625" style="1" customWidth="1"/>
    <col min="9" max="9" width="17.28515625" style="1" hidden="1" customWidth="1"/>
    <col min="10" max="259" width="8.7109375" style="1"/>
    <col min="260" max="260" width="48.140625" style="1" customWidth="1"/>
    <col min="261" max="261" width="10.42578125" style="1" customWidth="1"/>
    <col min="262" max="262" width="15.85546875" style="1" customWidth="1"/>
    <col min="263" max="263" width="10.85546875" style="1" customWidth="1"/>
    <col min="264" max="264" width="9.85546875" style="1" bestFit="1" customWidth="1"/>
    <col min="265" max="515" width="8.7109375" style="1"/>
    <col min="516" max="516" width="48.140625" style="1" customWidth="1"/>
    <col min="517" max="517" width="10.42578125" style="1" customWidth="1"/>
    <col min="518" max="518" width="15.85546875" style="1" customWidth="1"/>
    <col min="519" max="519" width="10.85546875" style="1" customWidth="1"/>
    <col min="520" max="520" width="9.85546875" style="1" bestFit="1" customWidth="1"/>
    <col min="521" max="771" width="8.7109375" style="1"/>
    <col min="772" max="772" width="48.140625" style="1" customWidth="1"/>
    <col min="773" max="773" width="10.42578125" style="1" customWidth="1"/>
    <col min="774" max="774" width="15.85546875" style="1" customWidth="1"/>
    <col min="775" max="775" width="10.85546875" style="1" customWidth="1"/>
    <col min="776" max="776" width="9.85546875" style="1" bestFit="1" customWidth="1"/>
    <col min="777" max="1027" width="8.7109375" style="1"/>
    <col min="1028" max="1028" width="48.140625" style="1" customWidth="1"/>
    <col min="1029" max="1029" width="10.42578125" style="1" customWidth="1"/>
    <col min="1030" max="1030" width="15.85546875" style="1" customWidth="1"/>
    <col min="1031" max="1031" width="10.85546875" style="1" customWidth="1"/>
    <col min="1032" max="1032" width="9.85546875" style="1" bestFit="1" customWidth="1"/>
    <col min="1033" max="1283" width="8.7109375" style="1"/>
    <col min="1284" max="1284" width="48.140625" style="1" customWidth="1"/>
    <col min="1285" max="1285" width="10.42578125" style="1" customWidth="1"/>
    <col min="1286" max="1286" width="15.85546875" style="1" customWidth="1"/>
    <col min="1287" max="1287" width="10.85546875" style="1" customWidth="1"/>
    <col min="1288" max="1288" width="9.85546875" style="1" bestFit="1" customWidth="1"/>
    <col min="1289" max="1539" width="8.7109375" style="1"/>
    <col min="1540" max="1540" width="48.140625" style="1" customWidth="1"/>
    <col min="1541" max="1541" width="10.42578125" style="1" customWidth="1"/>
    <col min="1542" max="1542" width="15.85546875" style="1" customWidth="1"/>
    <col min="1543" max="1543" width="10.85546875" style="1" customWidth="1"/>
    <col min="1544" max="1544" width="9.85546875" style="1" bestFit="1" customWidth="1"/>
    <col min="1545" max="1795" width="8.7109375" style="1"/>
    <col min="1796" max="1796" width="48.140625" style="1" customWidth="1"/>
    <col min="1797" max="1797" width="10.42578125" style="1" customWidth="1"/>
    <col min="1798" max="1798" width="15.85546875" style="1" customWidth="1"/>
    <col min="1799" max="1799" width="10.85546875" style="1" customWidth="1"/>
    <col min="1800" max="1800" width="9.85546875" style="1" bestFit="1" customWidth="1"/>
    <col min="1801" max="2051" width="8.7109375" style="1"/>
    <col min="2052" max="2052" width="48.140625" style="1" customWidth="1"/>
    <col min="2053" max="2053" width="10.42578125" style="1" customWidth="1"/>
    <col min="2054" max="2054" width="15.85546875" style="1" customWidth="1"/>
    <col min="2055" max="2055" width="10.85546875" style="1" customWidth="1"/>
    <col min="2056" max="2056" width="9.85546875" style="1" bestFit="1" customWidth="1"/>
    <col min="2057" max="2307" width="8.7109375" style="1"/>
    <col min="2308" max="2308" width="48.140625" style="1" customWidth="1"/>
    <col min="2309" max="2309" width="10.42578125" style="1" customWidth="1"/>
    <col min="2310" max="2310" width="15.85546875" style="1" customWidth="1"/>
    <col min="2311" max="2311" width="10.85546875" style="1" customWidth="1"/>
    <col min="2312" max="2312" width="9.85546875" style="1" bestFit="1" customWidth="1"/>
    <col min="2313" max="2563" width="8.7109375" style="1"/>
    <col min="2564" max="2564" width="48.140625" style="1" customWidth="1"/>
    <col min="2565" max="2565" width="10.42578125" style="1" customWidth="1"/>
    <col min="2566" max="2566" width="15.85546875" style="1" customWidth="1"/>
    <col min="2567" max="2567" width="10.85546875" style="1" customWidth="1"/>
    <col min="2568" max="2568" width="9.85546875" style="1" bestFit="1" customWidth="1"/>
    <col min="2569" max="2819" width="8.7109375" style="1"/>
    <col min="2820" max="2820" width="48.140625" style="1" customWidth="1"/>
    <col min="2821" max="2821" width="10.42578125" style="1" customWidth="1"/>
    <col min="2822" max="2822" width="15.85546875" style="1" customWidth="1"/>
    <col min="2823" max="2823" width="10.85546875" style="1" customWidth="1"/>
    <col min="2824" max="2824" width="9.85546875" style="1" bestFit="1" customWidth="1"/>
    <col min="2825" max="3075" width="8.7109375" style="1"/>
    <col min="3076" max="3076" width="48.140625" style="1" customWidth="1"/>
    <col min="3077" max="3077" width="10.42578125" style="1" customWidth="1"/>
    <col min="3078" max="3078" width="15.85546875" style="1" customWidth="1"/>
    <col min="3079" max="3079" width="10.85546875" style="1" customWidth="1"/>
    <col min="3080" max="3080" width="9.85546875" style="1" bestFit="1" customWidth="1"/>
    <col min="3081" max="3331" width="8.7109375" style="1"/>
    <col min="3332" max="3332" width="48.140625" style="1" customWidth="1"/>
    <col min="3333" max="3333" width="10.42578125" style="1" customWidth="1"/>
    <col min="3334" max="3334" width="15.85546875" style="1" customWidth="1"/>
    <col min="3335" max="3335" width="10.85546875" style="1" customWidth="1"/>
    <col min="3336" max="3336" width="9.85546875" style="1" bestFit="1" customWidth="1"/>
    <col min="3337" max="3587" width="8.7109375" style="1"/>
    <col min="3588" max="3588" width="48.140625" style="1" customWidth="1"/>
    <col min="3589" max="3589" width="10.42578125" style="1" customWidth="1"/>
    <col min="3590" max="3590" width="15.85546875" style="1" customWidth="1"/>
    <col min="3591" max="3591" width="10.85546875" style="1" customWidth="1"/>
    <col min="3592" max="3592" width="9.85546875" style="1" bestFit="1" customWidth="1"/>
    <col min="3593" max="3843" width="8.7109375" style="1"/>
    <col min="3844" max="3844" width="48.140625" style="1" customWidth="1"/>
    <col min="3845" max="3845" width="10.42578125" style="1" customWidth="1"/>
    <col min="3846" max="3846" width="15.85546875" style="1" customWidth="1"/>
    <col min="3847" max="3847" width="10.85546875" style="1" customWidth="1"/>
    <col min="3848" max="3848" width="9.85546875" style="1" bestFit="1" customWidth="1"/>
    <col min="3849" max="4099" width="8.7109375" style="1"/>
    <col min="4100" max="4100" width="48.140625" style="1" customWidth="1"/>
    <col min="4101" max="4101" width="10.42578125" style="1" customWidth="1"/>
    <col min="4102" max="4102" width="15.85546875" style="1" customWidth="1"/>
    <col min="4103" max="4103" width="10.85546875" style="1" customWidth="1"/>
    <col min="4104" max="4104" width="9.85546875" style="1" bestFit="1" customWidth="1"/>
    <col min="4105" max="4355" width="8.7109375" style="1"/>
    <col min="4356" max="4356" width="48.140625" style="1" customWidth="1"/>
    <col min="4357" max="4357" width="10.42578125" style="1" customWidth="1"/>
    <col min="4358" max="4358" width="15.85546875" style="1" customWidth="1"/>
    <col min="4359" max="4359" width="10.85546875" style="1" customWidth="1"/>
    <col min="4360" max="4360" width="9.85546875" style="1" bestFit="1" customWidth="1"/>
    <col min="4361" max="4611" width="8.7109375" style="1"/>
    <col min="4612" max="4612" width="48.140625" style="1" customWidth="1"/>
    <col min="4613" max="4613" width="10.42578125" style="1" customWidth="1"/>
    <col min="4614" max="4614" width="15.85546875" style="1" customWidth="1"/>
    <col min="4615" max="4615" width="10.85546875" style="1" customWidth="1"/>
    <col min="4616" max="4616" width="9.85546875" style="1" bestFit="1" customWidth="1"/>
    <col min="4617" max="4867" width="8.7109375" style="1"/>
    <col min="4868" max="4868" width="48.140625" style="1" customWidth="1"/>
    <col min="4869" max="4869" width="10.42578125" style="1" customWidth="1"/>
    <col min="4870" max="4870" width="15.85546875" style="1" customWidth="1"/>
    <col min="4871" max="4871" width="10.85546875" style="1" customWidth="1"/>
    <col min="4872" max="4872" width="9.85546875" style="1" bestFit="1" customWidth="1"/>
    <col min="4873" max="5123" width="8.7109375" style="1"/>
    <col min="5124" max="5124" width="48.140625" style="1" customWidth="1"/>
    <col min="5125" max="5125" width="10.42578125" style="1" customWidth="1"/>
    <col min="5126" max="5126" width="15.85546875" style="1" customWidth="1"/>
    <col min="5127" max="5127" width="10.85546875" style="1" customWidth="1"/>
    <col min="5128" max="5128" width="9.85546875" style="1" bestFit="1" customWidth="1"/>
    <col min="5129" max="5379" width="8.7109375" style="1"/>
    <col min="5380" max="5380" width="48.140625" style="1" customWidth="1"/>
    <col min="5381" max="5381" width="10.42578125" style="1" customWidth="1"/>
    <col min="5382" max="5382" width="15.85546875" style="1" customWidth="1"/>
    <col min="5383" max="5383" width="10.85546875" style="1" customWidth="1"/>
    <col min="5384" max="5384" width="9.85546875" style="1" bestFit="1" customWidth="1"/>
    <col min="5385" max="5635" width="8.7109375" style="1"/>
    <col min="5636" max="5636" width="48.140625" style="1" customWidth="1"/>
    <col min="5637" max="5637" width="10.42578125" style="1" customWidth="1"/>
    <col min="5638" max="5638" width="15.85546875" style="1" customWidth="1"/>
    <col min="5639" max="5639" width="10.85546875" style="1" customWidth="1"/>
    <col min="5640" max="5640" width="9.85546875" style="1" bestFit="1" customWidth="1"/>
    <col min="5641" max="5891" width="8.7109375" style="1"/>
    <col min="5892" max="5892" width="48.140625" style="1" customWidth="1"/>
    <col min="5893" max="5893" width="10.42578125" style="1" customWidth="1"/>
    <col min="5894" max="5894" width="15.85546875" style="1" customWidth="1"/>
    <col min="5895" max="5895" width="10.85546875" style="1" customWidth="1"/>
    <col min="5896" max="5896" width="9.85546875" style="1" bestFit="1" customWidth="1"/>
    <col min="5897" max="6147" width="8.7109375" style="1"/>
    <col min="6148" max="6148" width="48.140625" style="1" customWidth="1"/>
    <col min="6149" max="6149" width="10.42578125" style="1" customWidth="1"/>
    <col min="6150" max="6150" width="15.85546875" style="1" customWidth="1"/>
    <col min="6151" max="6151" width="10.85546875" style="1" customWidth="1"/>
    <col min="6152" max="6152" width="9.85546875" style="1" bestFit="1" customWidth="1"/>
    <col min="6153" max="6403" width="8.7109375" style="1"/>
    <col min="6404" max="6404" width="48.140625" style="1" customWidth="1"/>
    <col min="6405" max="6405" width="10.42578125" style="1" customWidth="1"/>
    <col min="6406" max="6406" width="15.85546875" style="1" customWidth="1"/>
    <col min="6407" max="6407" width="10.85546875" style="1" customWidth="1"/>
    <col min="6408" max="6408" width="9.85546875" style="1" bestFit="1" customWidth="1"/>
    <col min="6409" max="6659" width="8.7109375" style="1"/>
    <col min="6660" max="6660" width="48.140625" style="1" customWidth="1"/>
    <col min="6661" max="6661" width="10.42578125" style="1" customWidth="1"/>
    <col min="6662" max="6662" width="15.85546875" style="1" customWidth="1"/>
    <col min="6663" max="6663" width="10.85546875" style="1" customWidth="1"/>
    <col min="6664" max="6664" width="9.85546875" style="1" bestFit="1" customWidth="1"/>
    <col min="6665" max="6915" width="8.7109375" style="1"/>
    <col min="6916" max="6916" width="48.140625" style="1" customWidth="1"/>
    <col min="6917" max="6917" width="10.42578125" style="1" customWidth="1"/>
    <col min="6918" max="6918" width="15.85546875" style="1" customWidth="1"/>
    <col min="6919" max="6919" width="10.85546875" style="1" customWidth="1"/>
    <col min="6920" max="6920" width="9.85546875" style="1" bestFit="1" customWidth="1"/>
    <col min="6921" max="7171" width="8.7109375" style="1"/>
    <col min="7172" max="7172" width="48.140625" style="1" customWidth="1"/>
    <col min="7173" max="7173" width="10.42578125" style="1" customWidth="1"/>
    <col min="7174" max="7174" width="15.85546875" style="1" customWidth="1"/>
    <col min="7175" max="7175" width="10.85546875" style="1" customWidth="1"/>
    <col min="7176" max="7176" width="9.85546875" style="1" bestFit="1" customWidth="1"/>
    <col min="7177" max="7427" width="8.7109375" style="1"/>
    <col min="7428" max="7428" width="48.140625" style="1" customWidth="1"/>
    <col min="7429" max="7429" width="10.42578125" style="1" customWidth="1"/>
    <col min="7430" max="7430" width="15.85546875" style="1" customWidth="1"/>
    <col min="7431" max="7431" width="10.85546875" style="1" customWidth="1"/>
    <col min="7432" max="7432" width="9.85546875" style="1" bestFit="1" customWidth="1"/>
    <col min="7433" max="7683" width="8.7109375" style="1"/>
    <col min="7684" max="7684" width="48.140625" style="1" customWidth="1"/>
    <col min="7685" max="7685" width="10.42578125" style="1" customWidth="1"/>
    <col min="7686" max="7686" width="15.85546875" style="1" customWidth="1"/>
    <col min="7687" max="7687" width="10.85546875" style="1" customWidth="1"/>
    <col min="7688" max="7688" width="9.85546875" style="1" bestFit="1" customWidth="1"/>
    <col min="7689" max="7939" width="8.7109375" style="1"/>
    <col min="7940" max="7940" width="48.140625" style="1" customWidth="1"/>
    <col min="7941" max="7941" width="10.42578125" style="1" customWidth="1"/>
    <col min="7942" max="7942" width="15.85546875" style="1" customWidth="1"/>
    <col min="7943" max="7943" width="10.85546875" style="1" customWidth="1"/>
    <col min="7944" max="7944" width="9.85546875" style="1" bestFit="1" customWidth="1"/>
    <col min="7945" max="8195" width="8.7109375" style="1"/>
    <col min="8196" max="8196" width="48.140625" style="1" customWidth="1"/>
    <col min="8197" max="8197" width="10.42578125" style="1" customWidth="1"/>
    <col min="8198" max="8198" width="15.85546875" style="1" customWidth="1"/>
    <col min="8199" max="8199" width="10.85546875" style="1" customWidth="1"/>
    <col min="8200" max="8200" width="9.85546875" style="1" bestFit="1" customWidth="1"/>
    <col min="8201" max="8451" width="8.7109375" style="1"/>
    <col min="8452" max="8452" width="48.140625" style="1" customWidth="1"/>
    <col min="8453" max="8453" width="10.42578125" style="1" customWidth="1"/>
    <col min="8454" max="8454" width="15.85546875" style="1" customWidth="1"/>
    <col min="8455" max="8455" width="10.85546875" style="1" customWidth="1"/>
    <col min="8456" max="8456" width="9.85546875" style="1" bestFit="1" customWidth="1"/>
    <col min="8457" max="8707" width="8.7109375" style="1"/>
    <col min="8708" max="8708" width="48.140625" style="1" customWidth="1"/>
    <col min="8709" max="8709" width="10.42578125" style="1" customWidth="1"/>
    <col min="8710" max="8710" width="15.85546875" style="1" customWidth="1"/>
    <col min="8711" max="8711" width="10.85546875" style="1" customWidth="1"/>
    <col min="8712" max="8712" width="9.85546875" style="1" bestFit="1" customWidth="1"/>
    <col min="8713" max="8963" width="8.7109375" style="1"/>
    <col min="8964" max="8964" width="48.140625" style="1" customWidth="1"/>
    <col min="8965" max="8965" width="10.42578125" style="1" customWidth="1"/>
    <col min="8966" max="8966" width="15.85546875" style="1" customWidth="1"/>
    <col min="8967" max="8967" width="10.85546875" style="1" customWidth="1"/>
    <col min="8968" max="8968" width="9.85546875" style="1" bestFit="1" customWidth="1"/>
    <col min="8969" max="9219" width="8.7109375" style="1"/>
    <col min="9220" max="9220" width="48.140625" style="1" customWidth="1"/>
    <col min="9221" max="9221" width="10.42578125" style="1" customWidth="1"/>
    <col min="9222" max="9222" width="15.85546875" style="1" customWidth="1"/>
    <col min="9223" max="9223" width="10.85546875" style="1" customWidth="1"/>
    <col min="9224" max="9224" width="9.85546875" style="1" bestFit="1" customWidth="1"/>
    <col min="9225" max="9475" width="8.7109375" style="1"/>
    <col min="9476" max="9476" width="48.140625" style="1" customWidth="1"/>
    <col min="9477" max="9477" width="10.42578125" style="1" customWidth="1"/>
    <col min="9478" max="9478" width="15.85546875" style="1" customWidth="1"/>
    <col min="9479" max="9479" width="10.85546875" style="1" customWidth="1"/>
    <col min="9480" max="9480" width="9.85546875" style="1" bestFit="1" customWidth="1"/>
    <col min="9481" max="9731" width="8.7109375" style="1"/>
    <col min="9732" max="9732" width="48.140625" style="1" customWidth="1"/>
    <col min="9733" max="9733" width="10.42578125" style="1" customWidth="1"/>
    <col min="9734" max="9734" width="15.85546875" style="1" customWidth="1"/>
    <col min="9735" max="9735" width="10.85546875" style="1" customWidth="1"/>
    <col min="9736" max="9736" width="9.85546875" style="1" bestFit="1" customWidth="1"/>
    <col min="9737" max="9987" width="8.7109375" style="1"/>
    <col min="9988" max="9988" width="48.140625" style="1" customWidth="1"/>
    <col min="9989" max="9989" width="10.42578125" style="1" customWidth="1"/>
    <col min="9990" max="9990" width="15.85546875" style="1" customWidth="1"/>
    <col min="9991" max="9991" width="10.85546875" style="1" customWidth="1"/>
    <col min="9992" max="9992" width="9.85546875" style="1" bestFit="1" customWidth="1"/>
    <col min="9993" max="10243" width="8.7109375" style="1"/>
    <col min="10244" max="10244" width="48.140625" style="1" customWidth="1"/>
    <col min="10245" max="10245" width="10.42578125" style="1" customWidth="1"/>
    <col min="10246" max="10246" width="15.85546875" style="1" customWidth="1"/>
    <col min="10247" max="10247" width="10.85546875" style="1" customWidth="1"/>
    <col min="10248" max="10248" width="9.85546875" style="1" bestFit="1" customWidth="1"/>
    <col min="10249" max="10499" width="8.7109375" style="1"/>
    <col min="10500" max="10500" width="48.140625" style="1" customWidth="1"/>
    <col min="10501" max="10501" width="10.42578125" style="1" customWidth="1"/>
    <col min="10502" max="10502" width="15.85546875" style="1" customWidth="1"/>
    <col min="10503" max="10503" width="10.85546875" style="1" customWidth="1"/>
    <col min="10504" max="10504" width="9.85546875" style="1" bestFit="1" customWidth="1"/>
    <col min="10505" max="10755" width="8.7109375" style="1"/>
    <col min="10756" max="10756" width="48.140625" style="1" customWidth="1"/>
    <col min="10757" max="10757" width="10.42578125" style="1" customWidth="1"/>
    <col min="10758" max="10758" width="15.85546875" style="1" customWidth="1"/>
    <col min="10759" max="10759" width="10.85546875" style="1" customWidth="1"/>
    <col min="10760" max="10760" width="9.85546875" style="1" bestFit="1" customWidth="1"/>
    <col min="10761" max="11011" width="8.7109375" style="1"/>
    <col min="11012" max="11012" width="48.140625" style="1" customWidth="1"/>
    <col min="11013" max="11013" width="10.42578125" style="1" customWidth="1"/>
    <col min="11014" max="11014" width="15.85546875" style="1" customWidth="1"/>
    <col min="11015" max="11015" width="10.85546875" style="1" customWidth="1"/>
    <col min="11016" max="11016" width="9.85546875" style="1" bestFit="1" customWidth="1"/>
    <col min="11017" max="11267" width="8.7109375" style="1"/>
    <col min="11268" max="11268" width="48.140625" style="1" customWidth="1"/>
    <col min="11269" max="11269" width="10.42578125" style="1" customWidth="1"/>
    <col min="11270" max="11270" width="15.85546875" style="1" customWidth="1"/>
    <col min="11271" max="11271" width="10.85546875" style="1" customWidth="1"/>
    <col min="11272" max="11272" width="9.85546875" style="1" bestFit="1" customWidth="1"/>
    <col min="11273" max="11523" width="8.7109375" style="1"/>
    <col min="11524" max="11524" width="48.140625" style="1" customWidth="1"/>
    <col min="11525" max="11525" width="10.42578125" style="1" customWidth="1"/>
    <col min="11526" max="11526" width="15.85546875" style="1" customWidth="1"/>
    <col min="11527" max="11527" width="10.85546875" style="1" customWidth="1"/>
    <col min="11528" max="11528" width="9.85546875" style="1" bestFit="1" customWidth="1"/>
    <col min="11529" max="11779" width="8.7109375" style="1"/>
    <col min="11780" max="11780" width="48.140625" style="1" customWidth="1"/>
    <col min="11781" max="11781" width="10.42578125" style="1" customWidth="1"/>
    <col min="11782" max="11782" width="15.85546875" style="1" customWidth="1"/>
    <col min="11783" max="11783" width="10.85546875" style="1" customWidth="1"/>
    <col min="11784" max="11784" width="9.85546875" style="1" bestFit="1" customWidth="1"/>
    <col min="11785" max="12035" width="8.7109375" style="1"/>
    <col min="12036" max="12036" width="48.140625" style="1" customWidth="1"/>
    <col min="12037" max="12037" width="10.42578125" style="1" customWidth="1"/>
    <col min="12038" max="12038" width="15.85546875" style="1" customWidth="1"/>
    <col min="12039" max="12039" width="10.85546875" style="1" customWidth="1"/>
    <col min="12040" max="12040" width="9.85546875" style="1" bestFit="1" customWidth="1"/>
    <col min="12041" max="12291" width="8.7109375" style="1"/>
    <col min="12292" max="12292" width="48.140625" style="1" customWidth="1"/>
    <col min="12293" max="12293" width="10.42578125" style="1" customWidth="1"/>
    <col min="12294" max="12294" width="15.85546875" style="1" customWidth="1"/>
    <col min="12295" max="12295" width="10.85546875" style="1" customWidth="1"/>
    <col min="12296" max="12296" width="9.85546875" style="1" bestFit="1" customWidth="1"/>
    <col min="12297" max="12547" width="8.7109375" style="1"/>
    <col min="12548" max="12548" width="48.140625" style="1" customWidth="1"/>
    <col min="12549" max="12549" width="10.42578125" style="1" customWidth="1"/>
    <col min="12550" max="12550" width="15.85546875" style="1" customWidth="1"/>
    <col min="12551" max="12551" width="10.85546875" style="1" customWidth="1"/>
    <col min="12552" max="12552" width="9.85546875" style="1" bestFit="1" customWidth="1"/>
    <col min="12553" max="12803" width="8.7109375" style="1"/>
    <col min="12804" max="12804" width="48.140625" style="1" customWidth="1"/>
    <col min="12805" max="12805" width="10.42578125" style="1" customWidth="1"/>
    <col min="12806" max="12806" width="15.85546875" style="1" customWidth="1"/>
    <col min="12807" max="12807" width="10.85546875" style="1" customWidth="1"/>
    <col min="12808" max="12808" width="9.85546875" style="1" bestFit="1" customWidth="1"/>
    <col min="12809" max="13059" width="8.7109375" style="1"/>
    <col min="13060" max="13060" width="48.140625" style="1" customWidth="1"/>
    <col min="13061" max="13061" width="10.42578125" style="1" customWidth="1"/>
    <col min="13062" max="13062" width="15.85546875" style="1" customWidth="1"/>
    <col min="13063" max="13063" width="10.85546875" style="1" customWidth="1"/>
    <col min="13064" max="13064" width="9.85546875" style="1" bestFit="1" customWidth="1"/>
    <col min="13065" max="13315" width="8.7109375" style="1"/>
    <col min="13316" max="13316" width="48.140625" style="1" customWidth="1"/>
    <col min="13317" max="13317" width="10.42578125" style="1" customWidth="1"/>
    <col min="13318" max="13318" width="15.85546875" style="1" customWidth="1"/>
    <col min="13319" max="13319" width="10.85546875" style="1" customWidth="1"/>
    <col min="13320" max="13320" width="9.85546875" style="1" bestFit="1" customWidth="1"/>
    <col min="13321" max="13571" width="8.7109375" style="1"/>
    <col min="13572" max="13572" width="48.140625" style="1" customWidth="1"/>
    <col min="13573" max="13573" width="10.42578125" style="1" customWidth="1"/>
    <col min="13574" max="13574" width="15.85546875" style="1" customWidth="1"/>
    <col min="13575" max="13575" width="10.85546875" style="1" customWidth="1"/>
    <col min="13576" max="13576" width="9.85546875" style="1" bestFit="1" customWidth="1"/>
    <col min="13577" max="13827" width="8.7109375" style="1"/>
    <col min="13828" max="13828" width="48.140625" style="1" customWidth="1"/>
    <col min="13829" max="13829" width="10.42578125" style="1" customWidth="1"/>
    <col min="13830" max="13830" width="15.85546875" style="1" customWidth="1"/>
    <col min="13831" max="13831" width="10.85546875" style="1" customWidth="1"/>
    <col min="13832" max="13832" width="9.85546875" style="1" bestFit="1" customWidth="1"/>
    <col min="13833" max="14083" width="8.7109375" style="1"/>
    <col min="14084" max="14084" width="48.140625" style="1" customWidth="1"/>
    <col min="14085" max="14085" width="10.42578125" style="1" customWidth="1"/>
    <col min="14086" max="14086" width="15.85546875" style="1" customWidth="1"/>
    <col min="14087" max="14087" width="10.85546875" style="1" customWidth="1"/>
    <col min="14088" max="14088" width="9.85546875" style="1" bestFit="1" customWidth="1"/>
    <col min="14089" max="14339" width="8.7109375" style="1"/>
    <col min="14340" max="14340" width="48.140625" style="1" customWidth="1"/>
    <col min="14341" max="14341" width="10.42578125" style="1" customWidth="1"/>
    <col min="14342" max="14342" width="15.85546875" style="1" customWidth="1"/>
    <col min="14343" max="14343" width="10.85546875" style="1" customWidth="1"/>
    <col min="14344" max="14344" width="9.85546875" style="1" bestFit="1" customWidth="1"/>
    <col min="14345" max="14595" width="8.7109375" style="1"/>
    <col min="14596" max="14596" width="48.140625" style="1" customWidth="1"/>
    <col min="14597" max="14597" width="10.42578125" style="1" customWidth="1"/>
    <col min="14598" max="14598" width="15.85546875" style="1" customWidth="1"/>
    <col min="14599" max="14599" width="10.85546875" style="1" customWidth="1"/>
    <col min="14600" max="14600" width="9.85546875" style="1" bestFit="1" customWidth="1"/>
    <col min="14601" max="14851" width="8.7109375" style="1"/>
    <col min="14852" max="14852" width="48.140625" style="1" customWidth="1"/>
    <col min="14853" max="14853" width="10.42578125" style="1" customWidth="1"/>
    <col min="14854" max="14854" width="15.85546875" style="1" customWidth="1"/>
    <col min="14855" max="14855" width="10.85546875" style="1" customWidth="1"/>
    <col min="14856" max="14856" width="9.85546875" style="1" bestFit="1" customWidth="1"/>
    <col min="14857" max="15107" width="8.7109375" style="1"/>
    <col min="15108" max="15108" width="48.140625" style="1" customWidth="1"/>
    <col min="15109" max="15109" width="10.42578125" style="1" customWidth="1"/>
    <col min="15110" max="15110" width="15.85546875" style="1" customWidth="1"/>
    <col min="15111" max="15111" width="10.85546875" style="1" customWidth="1"/>
    <col min="15112" max="15112" width="9.85546875" style="1" bestFit="1" customWidth="1"/>
    <col min="15113" max="15363" width="8.7109375" style="1"/>
    <col min="15364" max="15364" width="48.140625" style="1" customWidth="1"/>
    <col min="15365" max="15365" width="10.42578125" style="1" customWidth="1"/>
    <col min="15366" max="15366" width="15.85546875" style="1" customWidth="1"/>
    <col min="15367" max="15367" width="10.85546875" style="1" customWidth="1"/>
    <col min="15368" max="15368" width="9.85546875" style="1" bestFit="1" customWidth="1"/>
    <col min="15369" max="15619" width="8.7109375" style="1"/>
    <col min="15620" max="15620" width="48.140625" style="1" customWidth="1"/>
    <col min="15621" max="15621" width="10.42578125" style="1" customWidth="1"/>
    <col min="15622" max="15622" width="15.85546875" style="1" customWidth="1"/>
    <col min="15623" max="15623" width="10.85546875" style="1" customWidth="1"/>
    <col min="15624" max="15624" width="9.85546875" style="1" bestFit="1" customWidth="1"/>
    <col min="15625" max="15875" width="8.7109375" style="1"/>
    <col min="15876" max="15876" width="48.140625" style="1" customWidth="1"/>
    <col min="15877" max="15877" width="10.42578125" style="1" customWidth="1"/>
    <col min="15878" max="15878" width="15.85546875" style="1" customWidth="1"/>
    <col min="15879" max="15879" width="10.85546875" style="1" customWidth="1"/>
    <col min="15880" max="15880" width="9.85546875" style="1" bestFit="1" customWidth="1"/>
    <col min="15881" max="16131" width="8.7109375" style="1"/>
    <col min="16132" max="16132" width="48.140625" style="1" customWidth="1"/>
    <col min="16133" max="16133" width="10.42578125" style="1" customWidth="1"/>
    <col min="16134" max="16134" width="15.85546875" style="1" customWidth="1"/>
    <col min="16135" max="16135" width="10.85546875" style="1" customWidth="1"/>
    <col min="16136" max="16136" width="9.85546875" style="1" bestFit="1" customWidth="1"/>
    <col min="16137" max="16384" width="8.7109375" style="1"/>
  </cols>
  <sheetData>
    <row r="1" spans="1:9" customFormat="1" ht="18.75" x14ac:dyDescent="0.3">
      <c r="D1" s="93" t="s">
        <v>0</v>
      </c>
      <c r="E1" s="93"/>
      <c r="F1" s="93"/>
      <c r="G1" s="93"/>
      <c r="H1" s="93"/>
      <c r="I1" s="1"/>
    </row>
    <row r="2" spans="1:9" customFormat="1" ht="15.75" x14ac:dyDescent="0.25">
      <c r="A2" s="1"/>
      <c r="C2" s="1"/>
      <c r="D2" s="94" t="s">
        <v>1</v>
      </c>
      <c r="E2" s="94"/>
      <c r="F2" s="94"/>
      <c r="G2" s="94"/>
      <c r="H2" s="94"/>
    </row>
    <row r="3" spans="1:9" customFormat="1" ht="15.75" x14ac:dyDescent="0.25">
      <c r="A3" s="1"/>
      <c r="C3" s="1"/>
      <c r="D3" s="94" t="s">
        <v>2</v>
      </c>
      <c r="E3" s="94"/>
      <c r="F3" s="94"/>
      <c r="G3" s="94"/>
      <c r="H3" s="94"/>
    </row>
    <row r="4" spans="1:9" customFormat="1" ht="15.75" x14ac:dyDescent="0.25">
      <c r="A4" s="1"/>
      <c r="B4" s="1"/>
      <c r="C4" s="1"/>
      <c r="D4" s="94" t="s">
        <v>3</v>
      </c>
      <c r="E4" s="94"/>
      <c r="F4" s="94"/>
      <c r="G4" s="94"/>
      <c r="H4" s="94"/>
    </row>
    <row r="5" spans="1:9" s="2" customFormat="1" ht="15" x14ac:dyDescent="0.25">
      <c r="A5" s="1"/>
      <c r="B5" s="1"/>
      <c r="C5" s="1"/>
      <c r="D5" s="83" t="s">
        <v>4</v>
      </c>
      <c r="E5" s="84"/>
      <c r="F5" s="84"/>
      <c r="G5" s="84"/>
      <c r="H5" s="85"/>
    </row>
    <row r="6" spans="1:9" s="2" customFormat="1" ht="15" x14ac:dyDescent="0.25">
      <c r="A6" s="1"/>
      <c r="B6" s="1"/>
      <c r="C6" s="1"/>
      <c r="D6" s="83" t="s">
        <v>5</v>
      </c>
      <c r="E6" s="84"/>
      <c r="F6" s="84"/>
      <c r="G6" s="84"/>
      <c r="H6" s="85"/>
    </row>
    <row r="7" spans="1:9" s="2" customFormat="1" ht="15" x14ac:dyDescent="0.25">
      <c r="A7" s="1"/>
      <c r="B7" s="1"/>
      <c r="C7" s="1"/>
      <c r="D7" s="83" t="s">
        <v>6</v>
      </c>
      <c r="E7" s="84"/>
      <c r="F7" s="84"/>
      <c r="G7" s="84"/>
      <c r="H7" s="85"/>
    </row>
    <row r="8" spans="1:9" customFormat="1" ht="15.75" x14ac:dyDescent="0.25">
      <c r="A8" s="1"/>
      <c r="B8" s="1"/>
      <c r="C8" s="1"/>
      <c r="D8" s="86" t="s">
        <v>7</v>
      </c>
      <c r="E8" s="86"/>
      <c r="F8" s="86"/>
      <c r="G8" s="86"/>
      <c r="H8" s="86"/>
    </row>
    <row r="9" spans="1:9" x14ac:dyDescent="0.2">
      <c r="D9" s="3"/>
      <c r="E9" s="4" t="s">
        <v>8</v>
      </c>
      <c r="F9" s="4" t="s">
        <v>9</v>
      </c>
      <c r="G9" s="5" t="s">
        <v>10</v>
      </c>
      <c r="H9" s="5" t="s">
        <v>11</v>
      </c>
    </row>
    <row r="10" spans="1:9" x14ac:dyDescent="0.2">
      <c r="D10" s="6" t="s">
        <v>12</v>
      </c>
      <c r="E10" s="7"/>
      <c r="F10" s="7"/>
      <c r="G10" s="8"/>
      <c r="H10" s="8"/>
    </row>
    <row r="11" spans="1:9" s="2" customFormat="1" ht="81" customHeight="1" x14ac:dyDescent="0.2">
      <c r="A11" s="1"/>
      <c r="B11" s="1"/>
      <c r="C11" s="1"/>
      <c r="D11" s="62" t="s">
        <v>13</v>
      </c>
      <c r="E11" s="63" t="s">
        <v>14</v>
      </c>
      <c r="F11" s="60">
        <v>120</v>
      </c>
      <c r="G11" s="36"/>
      <c r="H11" s="37">
        <f t="shared" ref="H11:H27" si="0">F11*G11</f>
        <v>0</v>
      </c>
      <c r="I11" s="2">
        <f t="shared" ref="I11:I25" si="1">E11*G11</f>
        <v>0</v>
      </c>
    </row>
    <row r="12" spans="1:9" s="2" customFormat="1" ht="81" customHeight="1" x14ac:dyDescent="0.2">
      <c r="A12" s="1"/>
      <c r="B12" s="1"/>
      <c r="C12" s="1"/>
      <c r="D12" s="62" t="s">
        <v>15</v>
      </c>
      <c r="E12" s="63" t="s">
        <v>16</v>
      </c>
      <c r="F12" s="60">
        <v>90</v>
      </c>
      <c r="G12" s="36"/>
      <c r="H12" s="37">
        <f t="shared" si="0"/>
        <v>0</v>
      </c>
      <c r="I12" s="2">
        <f t="shared" si="1"/>
        <v>0</v>
      </c>
    </row>
    <row r="13" spans="1:9" s="2" customFormat="1" ht="81" customHeight="1" x14ac:dyDescent="0.2">
      <c r="A13" s="1"/>
      <c r="B13" s="1"/>
      <c r="C13" s="1"/>
      <c r="D13" s="62" t="s">
        <v>17</v>
      </c>
      <c r="E13" s="63" t="s">
        <v>18</v>
      </c>
      <c r="F13" s="60">
        <v>110</v>
      </c>
      <c r="G13" s="36"/>
      <c r="H13" s="37">
        <f t="shared" si="0"/>
        <v>0</v>
      </c>
      <c r="I13" s="2">
        <f t="shared" si="1"/>
        <v>0</v>
      </c>
    </row>
    <row r="14" spans="1:9" s="2" customFormat="1" ht="81" customHeight="1" x14ac:dyDescent="0.2">
      <c r="A14" s="1"/>
      <c r="B14" s="1"/>
      <c r="C14" s="1"/>
      <c r="D14" s="62" t="s">
        <v>19</v>
      </c>
      <c r="E14" s="63" t="s">
        <v>20</v>
      </c>
      <c r="F14" s="60">
        <v>60</v>
      </c>
      <c r="G14" s="36"/>
      <c r="H14" s="37">
        <f t="shared" si="0"/>
        <v>0</v>
      </c>
      <c r="I14" s="2">
        <f t="shared" si="1"/>
        <v>0</v>
      </c>
    </row>
    <row r="15" spans="1:9" s="2" customFormat="1" ht="81" customHeight="1" x14ac:dyDescent="0.2">
      <c r="A15" s="1"/>
      <c r="B15" s="1"/>
      <c r="C15" s="1"/>
      <c r="D15" s="68" t="s">
        <v>21</v>
      </c>
      <c r="E15" s="63" t="s">
        <v>14</v>
      </c>
      <c r="F15" s="60">
        <v>120</v>
      </c>
      <c r="G15" s="36"/>
      <c r="H15" s="37">
        <f t="shared" si="0"/>
        <v>0</v>
      </c>
      <c r="I15" s="2">
        <f t="shared" si="1"/>
        <v>0</v>
      </c>
    </row>
    <row r="16" spans="1:9" s="2" customFormat="1" ht="81" customHeight="1" x14ac:dyDescent="0.2">
      <c r="A16" s="1"/>
      <c r="B16" s="1"/>
      <c r="C16" s="1"/>
      <c r="D16" s="68" t="s">
        <v>22</v>
      </c>
      <c r="E16" s="63" t="s">
        <v>23</v>
      </c>
      <c r="F16" s="60">
        <v>80</v>
      </c>
      <c r="G16" s="36"/>
      <c r="H16" s="37">
        <f t="shared" si="0"/>
        <v>0</v>
      </c>
      <c r="I16" s="2">
        <f t="shared" si="1"/>
        <v>0</v>
      </c>
    </row>
    <row r="17" spans="1:9" s="2" customFormat="1" ht="81" customHeight="1" x14ac:dyDescent="0.2">
      <c r="A17" s="1"/>
      <c r="B17" s="1"/>
      <c r="C17" s="1"/>
      <c r="D17" s="62" t="s">
        <v>24</v>
      </c>
      <c r="E17" s="63" t="s">
        <v>25</v>
      </c>
      <c r="F17" s="60">
        <v>130</v>
      </c>
      <c r="G17" s="36"/>
      <c r="H17" s="37">
        <f t="shared" si="0"/>
        <v>0</v>
      </c>
      <c r="I17" s="2">
        <f t="shared" si="1"/>
        <v>0</v>
      </c>
    </row>
    <row r="18" spans="1:9" s="2" customFormat="1" ht="81" customHeight="1" x14ac:dyDescent="0.2">
      <c r="A18" s="1"/>
      <c r="B18" s="1"/>
      <c r="C18" s="1"/>
      <c r="D18" s="62" t="s">
        <v>26</v>
      </c>
      <c r="E18" s="63" t="s">
        <v>27</v>
      </c>
      <c r="F18" s="60">
        <v>120</v>
      </c>
      <c r="G18" s="36"/>
      <c r="H18" s="37">
        <f t="shared" si="0"/>
        <v>0</v>
      </c>
      <c r="I18" s="2">
        <f t="shared" si="1"/>
        <v>0</v>
      </c>
    </row>
    <row r="19" spans="1:9" s="2" customFormat="1" ht="81" customHeight="1" x14ac:dyDescent="0.2">
      <c r="A19" s="1"/>
      <c r="B19" s="1"/>
      <c r="C19" s="1"/>
      <c r="D19" s="62" t="s">
        <v>28</v>
      </c>
      <c r="E19" s="63" t="s">
        <v>16</v>
      </c>
      <c r="F19" s="60">
        <v>100</v>
      </c>
      <c r="G19" s="36"/>
      <c r="H19" s="37">
        <f t="shared" si="0"/>
        <v>0</v>
      </c>
      <c r="I19" s="2">
        <f t="shared" si="1"/>
        <v>0</v>
      </c>
    </row>
    <row r="20" spans="1:9" s="2" customFormat="1" ht="81" customHeight="1" x14ac:dyDescent="0.2">
      <c r="A20" s="1"/>
      <c r="B20" s="1"/>
      <c r="C20" s="1"/>
      <c r="D20" s="62" t="s">
        <v>29</v>
      </c>
      <c r="E20" s="63" t="s">
        <v>27</v>
      </c>
      <c r="F20" s="60">
        <v>50</v>
      </c>
      <c r="G20" s="36"/>
      <c r="H20" s="37">
        <f t="shared" si="0"/>
        <v>0</v>
      </c>
      <c r="I20" s="2">
        <f t="shared" si="1"/>
        <v>0</v>
      </c>
    </row>
    <row r="21" spans="1:9" s="2" customFormat="1" ht="81" customHeight="1" x14ac:dyDescent="0.2">
      <c r="A21" s="1"/>
      <c r="B21" s="1"/>
      <c r="C21" s="1"/>
      <c r="D21" s="68" t="s">
        <v>30</v>
      </c>
      <c r="E21" s="63" t="s">
        <v>20</v>
      </c>
      <c r="F21" s="60">
        <v>195</v>
      </c>
      <c r="G21" s="36"/>
      <c r="H21" s="37">
        <f t="shared" si="0"/>
        <v>0</v>
      </c>
      <c r="I21" s="2">
        <f t="shared" si="1"/>
        <v>0</v>
      </c>
    </row>
    <row r="22" spans="1:9" s="2" customFormat="1" ht="81" customHeight="1" x14ac:dyDescent="0.2">
      <c r="A22" s="1"/>
      <c r="B22" s="1"/>
      <c r="C22" s="1"/>
      <c r="D22" s="65" t="s">
        <v>31</v>
      </c>
      <c r="E22" s="66">
        <v>35</v>
      </c>
      <c r="F22" s="66">
        <v>100</v>
      </c>
      <c r="G22" s="61"/>
      <c r="H22" s="37">
        <f t="shared" si="0"/>
        <v>0</v>
      </c>
      <c r="I22" s="2">
        <f t="shared" si="1"/>
        <v>0</v>
      </c>
    </row>
    <row r="23" spans="1:9" s="2" customFormat="1" ht="81" customHeight="1" x14ac:dyDescent="0.2">
      <c r="A23" s="1"/>
      <c r="B23" s="1"/>
      <c r="C23" s="1"/>
      <c r="D23" s="62" t="s">
        <v>32</v>
      </c>
      <c r="E23" s="63" t="s">
        <v>33</v>
      </c>
      <c r="F23" s="60">
        <v>160</v>
      </c>
      <c r="G23" s="36"/>
      <c r="H23" s="37">
        <f t="shared" si="0"/>
        <v>0</v>
      </c>
      <c r="I23" s="2">
        <f t="shared" si="1"/>
        <v>0</v>
      </c>
    </row>
    <row r="24" spans="1:9" s="70" customFormat="1" ht="81" customHeight="1" x14ac:dyDescent="0.2">
      <c r="A24" s="69"/>
      <c r="B24" s="69"/>
      <c r="C24" s="69"/>
      <c r="D24" s="62" t="s">
        <v>129</v>
      </c>
      <c r="E24" s="63" t="s">
        <v>33</v>
      </c>
      <c r="F24" s="60">
        <v>170</v>
      </c>
      <c r="G24" s="36"/>
      <c r="H24" s="37">
        <f t="shared" si="0"/>
        <v>0</v>
      </c>
      <c r="I24" s="70">
        <f t="shared" si="1"/>
        <v>0</v>
      </c>
    </row>
    <row r="25" spans="1:9" s="70" customFormat="1" ht="81" customHeight="1" x14ac:dyDescent="0.2">
      <c r="A25" s="69"/>
      <c r="B25" s="69"/>
      <c r="C25" s="69"/>
      <c r="D25" s="62" t="s">
        <v>34</v>
      </c>
      <c r="E25" s="63" t="s">
        <v>33</v>
      </c>
      <c r="F25" s="60">
        <v>195</v>
      </c>
      <c r="G25" s="36"/>
      <c r="H25" s="37">
        <f t="shared" si="0"/>
        <v>0</v>
      </c>
      <c r="I25" s="70">
        <f t="shared" si="1"/>
        <v>0</v>
      </c>
    </row>
    <row r="26" spans="1:9" s="70" customFormat="1" ht="81" customHeight="1" x14ac:dyDescent="0.2">
      <c r="A26" s="69"/>
      <c r="B26" s="69"/>
      <c r="C26" s="69"/>
      <c r="D26" s="62" t="s">
        <v>35</v>
      </c>
      <c r="E26" s="63" t="s">
        <v>33</v>
      </c>
      <c r="F26" s="60">
        <v>180</v>
      </c>
      <c r="G26" s="36"/>
      <c r="H26" s="37">
        <f t="shared" si="0"/>
        <v>0</v>
      </c>
    </row>
    <row r="27" spans="1:9" s="2" customFormat="1" ht="81" customHeight="1" x14ac:dyDescent="0.2">
      <c r="A27" s="1"/>
      <c r="B27" s="1"/>
      <c r="C27" s="1"/>
      <c r="D27" s="62" t="s">
        <v>36</v>
      </c>
      <c r="E27" s="63" t="s">
        <v>16</v>
      </c>
      <c r="F27" s="60">
        <v>60</v>
      </c>
      <c r="G27" s="36"/>
      <c r="H27" s="37">
        <f t="shared" si="0"/>
        <v>0</v>
      </c>
      <c r="I27" s="2">
        <f t="shared" ref="I27" si="2">E27*G27</f>
        <v>0</v>
      </c>
    </row>
    <row r="28" spans="1:9" s="2" customFormat="1" ht="81" customHeight="1" x14ac:dyDescent="0.2">
      <c r="A28" s="1"/>
      <c r="B28" s="1"/>
      <c r="C28" s="1"/>
      <c r="D28" s="62" t="s">
        <v>37</v>
      </c>
      <c r="E28" s="63" t="s">
        <v>14</v>
      </c>
      <c r="F28" s="64">
        <v>70</v>
      </c>
      <c r="G28" s="36"/>
      <c r="H28" s="37">
        <f>F28*G28</f>
        <v>0</v>
      </c>
      <c r="I28" s="2">
        <f>E28*G28</f>
        <v>0</v>
      </c>
    </row>
    <row r="29" spans="1:9" s="2" customFormat="1" ht="81" customHeight="1" x14ac:dyDescent="0.2">
      <c r="A29" s="1"/>
      <c r="B29" s="1"/>
      <c r="C29" s="1"/>
      <c r="D29" s="62" t="s">
        <v>38</v>
      </c>
      <c r="E29" s="63" t="s">
        <v>20</v>
      </c>
      <c r="F29" s="60">
        <v>60</v>
      </c>
      <c r="G29" s="36"/>
      <c r="H29" s="37">
        <f t="shared" ref="H29:H54" si="3">F29*G29</f>
        <v>0</v>
      </c>
      <c r="I29" s="2">
        <f t="shared" ref="I29:I82" si="4">E29*G29</f>
        <v>0</v>
      </c>
    </row>
    <row r="30" spans="1:9" s="2" customFormat="1" ht="81" customHeight="1" x14ac:dyDescent="0.2">
      <c r="A30" s="1"/>
      <c r="B30" s="1"/>
      <c r="C30" s="1"/>
      <c r="D30" s="62" t="s">
        <v>39</v>
      </c>
      <c r="E30" s="63" t="s">
        <v>16</v>
      </c>
      <c r="F30" s="60">
        <v>80</v>
      </c>
      <c r="G30" s="36"/>
      <c r="H30" s="37">
        <f>F30*G30</f>
        <v>0</v>
      </c>
      <c r="I30" s="2">
        <f>E30*G30</f>
        <v>0</v>
      </c>
    </row>
    <row r="31" spans="1:9" s="2" customFormat="1" ht="81" customHeight="1" x14ac:dyDescent="0.2">
      <c r="A31" s="1"/>
      <c r="B31" s="1"/>
      <c r="C31" s="1"/>
      <c r="D31" s="62" t="s">
        <v>130</v>
      </c>
      <c r="E31" s="63" t="s">
        <v>25</v>
      </c>
      <c r="F31" s="60">
        <v>70</v>
      </c>
      <c r="G31" s="34"/>
      <c r="H31" s="35">
        <f t="shared" si="3"/>
        <v>0</v>
      </c>
      <c r="I31" s="2">
        <f t="shared" si="4"/>
        <v>0</v>
      </c>
    </row>
    <row r="32" spans="1:9" s="2" customFormat="1" ht="81" customHeight="1" x14ac:dyDescent="0.2">
      <c r="A32" s="1"/>
      <c r="B32" s="1"/>
      <c r="C32" s="1"/>
      <c r="D32" s="62" t="s">
        <v>40</v>
      </c>
      <c r="E32" s="63" t="s">
        <v>41</v>
      </c>
      <c r="F32" s="64">
        <v>100</v>
      </c>
      <c r="G32" s="36"/>
      <c r="H32" s="37">
        <f>F32*G32</f>
        <v>0</v>
      </c>
      <c r="I32" s="2">
        <f>E32*G32</f>
        <v>0</v>
      </c>
    </row>
    <row r="33" spans="1:9" s="2" customFormat="1" ht="81" customHeight="1" x14ac:dyDescent="0.2">
      <c r="A33" s="1"/>
      <c r="B33" s="1"/>
      <c r="C33" s="1"/>
      <c r="D33" s="62" t="s">
        <v>42</v>
      </c>
      <c r="E33" s="63" t="s">
        <v>14</v>
      </c>
      <c r="F33" s="64">
        <v>240</v>
      </c>
      <c r="G33" s="36"/>
      <c r="H33" s="37">
        <f t="shared" ref="H33" si="5">F33*G33</f>
        <v>0</v>
      </c>
      <c r="I33" s="2">
        <f t="shared" ref="I33" si="6">E33*G33</f>
        <v>0</v>
      </c>
    </row>
    <row r="34" spans="1:9" s="2" customFormat="1" ht="81" customHeight="1" x14ac:dyDescent="0.2">
      <c r="A34" s="1"/>
      <c r="B34" s="1"/>
      <c r="C34" s="1"/>
      <c r="D34" s="62" t="s">
        <v>43</v>
      </c>
      <c r="E34" s="63" t="s">
        <v>14</v>
      </c>
      <c r="F34" s="60">
        <v>90</v>
      </c>
      <c r="G34" s="36"/>
      <c r="H34" s="37">
        <f t="shared" si="3"/>
        <v>0</v>
      </c>
      <c r="I34" s="2">
        <f t="shared" si="4"/>
        <v>0</v>
      </c>
    </row>
    <row r="35" spans="1:9" s="2" customFormat="1" ht="81" customHeight="1" x14ac:dyDescent="0.2">
      <c r="A35" s="1"/>
      <c r="B35" s="1"/>
      <c r="C35" s="1"/>
      <c r="D35" s="62" t="s">
        <v>44</v>
      </c>
      <c r="E35" s="63" t="s">
        <v>16</v>
      </c>
      <c r="F35" s="60">
        <v>80</v>
      </c>
      <c r="G35" s="36"/>
      <c r="H35" s="37">
        <f t="shared" si="3"/>
        <v>0</v>
      </c>
      <c r="I35" s="2">
        <f t="shared" si="4"/>
        <v>0</v>
      </c>
    </row>
    <row r="36" spans="1:9" s="2" customFormat="1" ht="81" customHeight="1" x14ac:dyDescent="0.2">
      <c r="A36" s="1"/>
      <c r="B36" s="1"/>
      <c r="C36" s="1"/>
      <c r="D36" s="62" t="s">
        <v>45</v>
      </c>
      <c r="E36" s="63" t="s">
        <v>16</v>
      </c>
      <c r="F36" s="60">
        <v>70</v>
      </c>
      <c r="G36" s="36"/>
      <c r="H36" s="37">
        <f t="shared" si="3"/>
        <v>0</v>
      </c>
      <c r="I36" s="2">
        <f t="shared" si="4"/>
        <v>0</v>
      </c>
    </row>
    <row r="37" spans="1:9" x14ac:dyDescent="0.2">
      <c r="D37" s="28" t="s">
        <v>46</v>
      </c>
      <c r="E37" s="29"/>
      <c r="F37" s="29"/>
      <c r="G37" s="29"/>
      <c r="H37" s="30"/>
    </row>
    <row r="38" spans="1:9" s="2" customFormat="1" ht="81" customHeight="1" x14ac:dyDescent="0.2">
      <c r="A38" s="1"/>
      <c r="B38" s="1"/>
      <c r="C38" s="1"/>
      <c r="D38" s="62" t="s">
        <v>47</v>
      </c>
      <c r="E38" s="63" t="s">
        <v>18</v>
      </c>
      <c r="F38" s="60">
        <v>130</v>
      </c>
      <c r="G38" s="36"/>
      <c r="H38" s="37">
        <f t="shared" ref="H38:H39" si="7">F38*G38</f>
        <v>0</v>
      </c>
      <c r="I38" s="2">
        <f t="shared" ref="I38:I39" si="8">E38*G38</f>
        <v>0</v>
      </c>
    </row>
    <row r="39" spans="1:9" s="2" customFormat="1" ht="81" customHeight="1" x14ac:dyDescent="0.2">
      <c r="A39" s="1"/>
      <c r="B39" s="1"/>
      <c r="C39" s="1"/>
      <c r="D39" s="62" t="s">
        <v>48</v>
      </c>
      <c r="E39" s="63" t="s">
        <v>49</v>
      </c>
      <c r="F39" s="60">
        <v>170</v>
      </c>
      <c r="G39" s="36"/>
      <c r="H39" s="37">
        <f t="shared" si="7"/>
        <v>0</v>
      </c>
      <c r="I39" s="2">
        <f t="shared" si="8"/>
        <v>0</v>
      </c>
    </row>
    <row r="40" spans="1:9" s="2" customFormat="1" ht="81" customHeight="1" x14ac:dyDescent="0.2">
      <c r="A40" s="1"/>
      <c r="B40" s="1"/>
      <c r="C40" s="1"/>
      <c r="D40" s="62" t="s">
        <v>131</v>
      </c>
      <c r="E40" s="63" t="s">
        <v>50</v>
      </c>
      <c r="F40" s="64">
        <v>230</v>
      </c>
      <c r="G40" s="36"/>
      <c r="H40" s="37">
        <f>F40*G40</f>
        <v>0</v>
      </c>
      <c r="I40" s="2">
        <f>E40*G40</f>
        <v>0</v>
      </c>
    </row>
    <row r="41" spans="1:9" s="2" customFormat="1" ht="81" customHeight="1" x14ac:dyDescent="0.2">
      <c r="A41" s="1"/>
      <c r="B41" s="1"/>
      <c r="C41" s="1"/>
      <c r="D41" s="62" t="s">
        <v>132</v>
      </c>
      <c r="E41" s="63" t="s">
        <v>18</v>
      </c>
      <c r="F41" s="64">
        <v>110</v>
      </c>
      <c r="G41" s="36"/>
      <c r="H41" s="37">
        <f t="shared" ref="H41" si="9">F41*G41</f>
        <v>0</v>
      </c>
      <c r="I41" s="2">
        <f t="shared" ref="I41" si="10">E41*G41</f>
        <v>0</v>
      </c>
    </row>
    <row r="42" spans="1:9" s="2" customFormat="1" ht="81" customHeight="1" x14ac:dyDescent="0.2">
      <c r="A42" s="1"/>
      <c r="B42" s="1"/>
      <c r="C42" s="1"/>
      <c r="D42" s="62" t="s">
        <v>51</v>
      </c>
      <c r="E42" s="63" t="s">
        <v>18</v>
      </c>
      <c r="F42" s="64">
        <v>70</v>
      </c>
      <c r="G42" s="36"/>
      <c r="H42" s="37">
        <f t="shared" si="3"/>
        <v>0</v>
      </c>
      <c r="I42" s="2">
        <f t="shared" si="4"/>
        <v>0</v>
      </c>
    </row>
    <row r="43" spans="1:9" s="2" customFormat="1" ht="81" customHeight="1" x14ac:dyDescent="0.2">
      <c r="A43" s="1"/>
      <c r="B43" s="1"/>
      <c r="C43" s="1"/>
      <c r="D43" s="62" t="s">
        <v>52</v>
      </c>
      <c r="E43" s="63" t="s">
        <v>53</v>
      </c>
      <c r="F43" s="64">
        <v>200</v>
      </c>
      <c r="G43" s="36"/>
      <c r="H43" s="37">
        <f t="shared" si="3"/>
        <v>0</v>
      </c>
      <c r="I43" s="2">
        <f t="shared" si="4"/>
        <v>0</v>
      </c>
    </row>
    <row r="44" spans="1:9" x14ac:dyDescent="0.2">
      <c r="D44" s="28" t="s">
        <v>54</v>
      </c>
      <c r="E44" s="29"/>
      <c r="F44" s="29"/>
      <c r="G44" s="29"/>
      <c r="H44" s="30"/>
    </row>
    <row r="45" spans="1:9" s="2" customFormat="1" ht="81" customHeight="1" x14ac:dyDescent="0.2">
      <c r="A45" s="1"/>
      <c r="B45" s="1"/>
      <c r="C45" s="1"/>
      <c r="D45" s="31" t="s">
        <v>55</v>
      </c>
      <c r="E45" s="32">
        <v>40</v>
      </c>
      <c r="F45" s="33">
        <v>70</v>
      </c>
      <c r="G45" s="36"/>
      <c r="H45" s="37">
        <f t="shared" ref="H45" si="11">F45*G45</f>
        <v>0</v>
      </c>
      <c r="I45" s="2">
        <f t="shared" ref="I45" si="12">E45*G45</f>
        <v>0</v>
      </c>
    </row>
    <row r="46" spans="1:9" s="2" customFormat="1" ht="81" customHeight="1" x14ac:dyDescent="0.2">
      <c r="A46" s="1"/>
      <c r="B46" s="1"/>
      <c r="C46" s="1"/>
      <c r="D46" s="65" t="s">
        <v>56</v>
      </c>
      <c r="E46" s="66">
        <v>125</v>
      </c>
      <c r="F46" s="66">
        <v>190</v>
      </c>
      <c r="G46" s="36"/>
      <c r="H46" s="37">
        <f>F46*G46</f>
        <v>0</v>
      </c>
      <c r="I46" s="2">
        <f>E46*G46</f>
        <v>0</v>
      </c>
    </row>
    <row r="47" spans="1:9" s="2" customFormat="1" ht="81" customHeight="1" x14ac:dyDescent="0.2">
      <c r="A47" s="1"/>
      <c r="B47" s="1"/>
      <c r="C47" s="1"/>
      <c r="D47" s="65" t="s">
        <v>57</v>
      </c>
      <c r="E47" s="66">
        <v>250</v>
      </c>
      <c r="F47" s="66">
        <v>330</v>
      </c>
      <c r="G47" s="36"/>
      <c r="H47" s="37">
        <f t="shared" ref="H47" si="13">F47*G47</f>
        <v>0</v>
      </c>
      <c r="I47" s="2">
        <f t="shared" ref="I47" si="14">E47*G47</f>
        <v>0</v>
      </c>
    </row>
    <row r="48" spans="1:9" s="2" customFormat="1" ht="81" customHeight="1" x14ac:dyDescent="0.2">
      <c r="A48" s="1"/>
      <c r="B48" s="1"/>
      <c r="C48" s="1"/>
      <c r="D48" s="31" t="s">
        <v>58</v>
      </c>
      <c r="E48" s="32">
        <v>50</v>
      </c>
      <c r="F48" s="33">
        <v>60</v>
      </c>
      <c r="G48" s="36"/>
      <c r="H48" s="37">
        <f t="shared" si="3"/>
        <v>0</v>
      </c>
      <c r="I48" s="2">
        <f t="shared" si="4"/>
        <v>0</v>
      </c>
    </row>
    <row r="49" spans="1:9" s="2" customFormat="1" ht="81" customHeight="1" x14ac:dyDescent="0.2">
      <c r="A49" s="1"/>
      <c r="B49" s="1"/>
      <c r="C49" s="1"/>
      <c r="D49" s="31" t="s">
        <v>59</v>
      </c>
      <c r="E49" s="32">
        <v>50</v>
      </c>
      <c r="F49" s="33">
        <v>70</v>
      </c>
      <c r="G49" s="36"/>
      <c r="H49" s="37">
        <f t="shared" si="3"/>
        <v>0</v>
      </c>
      <c r="I49" s="2">
        <f t="shared" si="4"/>
        <v>0</v>
      </c>
    </row>
    <row r="50" spans="1:9" s="2" customFormat="1" ht="81" customHeight="1" x14ac:dyDescent="0.2">
      <c r="A50" s="1"/>
      <c r="B50" s="1"/>
      <c r="C50" s="1"/>
      <c r="D50" s="65" t="s">
        <v>60</v>
      </c>
      <c r="E50" s="66">
        <v>60</v>
      </c>
      <c r="F50" s="66">
        <v>95</v>
      </c>
      <c r="G50" s="36"/>
      <c r="H50" s="37">
        <f t="shared" si="3"/>
        <v>0</v>
      </c>
      <c r="I50" s="2">
        <f t="shared" si="4"/>
        <v>0</v>
      </c>
    </row>
    <row r="51" spans="1:9" s="2" customFormat="1" ht="81" customHeight="1" x14ac:dyDescent="0.2">
      <c r="A51" s="1"/>
      <c r="B51" s="1"/>
      <c r="C51" s="1"/>
      <c r="D51" s="65" t="s">
        <v>61</v>
      </c>
      <c r="E51" s="66">
        <v>50</v>
      </c>
      <c r="F51" s="66">
        <v>40</v>
      </c>
      <c r="G51" s="36"/>
      <c r="H51" s="37">
        <f t="shared" si="3"/>
        <v>0</v>
      </c>
      <c r="I51" s="2">
        <f t="shared" si="4"/>
        <v>0</v>
      </c>
    </row>
    <row r="52" spans="1:9" s="2" customFormat="1" ht="81" customHeight="1" x14ac:dyDescent="0.2">
      <c r="A52" s="1"/>
      <c r="B52" s="1"/>
      <c r="C52" s="1"/>
      <c r="D52" s="65" t="s">
        <v>62</v>
      </c>
      <c r="E52" s="66">
        <v>50</v>
      </c>
      <c r="F52" s="66">
        <v>40</v>
      </c>
      <c r="G52" s="36"/>
      <c r="H52" s="37">
        <f t="shared" si="3"/>
        <v>0</v>
      </c>
      <c r="I52" s="2">
        <f t="shared" si="4"/>
        <v>0</v>
      </c>
    </row>
    <row r="53" spans="1:9" s="2" customFormat="1" ht="81" customHeight="1" x14ac:dyDescent="0.2">
      <c r="A53" s="1"/>
      <c r="B53" s="1"/>
      <c r="C53" s="1"/>
      <c r="D53" s="65" t="s">
        <v>63</v>
      </c>
      <c r="E53" s="66">
        <v>30</v>
      </c>
      <c r="F53" s="66">
        <v>70</v>
      </c>
      <c r="G53" s="36"/>
      <c r="H53" s="37">
        <f t="shared" si="3"/>
        <v>0</v>
      </c>
      <c r="I53" s="2">
        <f t="shared" si="4"/>
        <v>0</v>
      </c>
    </row>
    <row r="54" spans="1:9" s="2" customFormat="1" ht="81" customHeight="1" x14ac:dyDescent="0.2">
      <c r="A54" s="1"/>
      <c r="B54" s="1"/>
      <c r="C54" s="1"/>
      <c r="D54" s="65" t="s">
        <v>64</v>
      </c>
      <c r="E54" s="66">
        <v>15</v>
      </c>
      <c r="F54" s="66">
        <v>20</v>
      </c>
      <c r="G54" s="36"/>
      <c r="H54" s="37">
        <f t="shared" si="3"/>
        <v>0</v>
      </c>
      <c r="I54" s="2">
        <f t="shared" si="4"/>
        <v>0</v>
      </c>
    </row>
    <row r="55" spans="1:9" ht="81" customHeight="1" x14ac:dyDescent="0.2">
      <c r="D55" s="28" t="s">
        <v>65</v>
      </c>
      <c r="E55" s="29"/>
      <c r="F55" s="29"/>
      <c r="G55" s="29"/>
      <c r="H55" s="29"/>
    </row>
    <row r="56" spans="1:9" s="2" customFormat="1" ht="81" customHeight="1" x14ac:dyDescent="0.2">
      <c r="A56" s="1"/>
      <c r="B56" s="1"/>
      <c r="C56" s="1"/>
      <c r="D56" s="67" t="s">
        <v>66</v>
      </c>
      <c r="E56" s="32">
        <v>600</v>
      </c>
      <c r="F56" s="33">
        <v>800</v>
      </c>
      <c r="G56" s="36"/>
      <c r="H56" s="37">
        <f t="shared" ref="H56:H58" si="15">F56*G56</f>
        <v>0</v>
      </c>
      <c r="I56" s="2">
        <f t="shared" ref="I56:I57" si="16">E56*G56</f>
        <v>0</v>
      </c>
    </row>
    <row r="57" spans="1:9" s="2" customFormat="1" ht="81" customHeight="1" x14ac:dyDescent="0.2">
      <c r="A57" s="1"/>
      <c r="B57" s="1"/>
      <c r="C57" s="1"/>
      <c r="D57" s="67" t="s">
        <v>67</v>
      </c>
      <c r="E57" s="32">
        <v>600</v>
      </c>
      <c r="F57" s="33">
        <v>850</v>
      </c>
      <c r="G57" s="36"/>
      <c r="H57" s="37">
        <f t="shared" si="15"/>
        <v>0</v>
      </c>
      <c r="I57" s="2">
        <f t="shared" si="16"/>
        <v>0</v>
      </c>
    </row>
    <row r="58" spans="1:9" s="2" customFormat="1" ht="81" customHeight="1" x14ac:dyDescent="0.2">
      <c r="A58" s="1"/>
      <c r="B58" s="1"/>
      <c r="C58" s="1"/>
      <c r="D58" s="67" t="s">
        <v>68</v>
      </c>
      <c r="E58" s="32">
        <v>600</v>
      </c>
      <c r="F58" s="33">
        <v>850</v>
      </c>
      <c r="G58" s="36"/>
      <c r="H58" s="37">
        <f t="shared" si="15"/>
        <v>0</v>
      </c>
    </row>
    <row r="59" spans="1:9" x14ac:dyDescent="0.2">
      <c r="D59" s="28" t="s">
        <v>69</v>
      </c>
      <c r="E59" s="29"/>
      <c r="F59" s="29"/>
      <c r="G59" s="29"/>
      <c r="H59" s="29"/>
    </row>
    <row r="60" spans="1:9" s="2" customFormat="1" ht="81" customHeight="1" x14ac:dyDescent="0.2">
      <c r="A60" s="1"/>
      <c r="B60" s="1"/>
      <c r="C60" s="1"/>
      <c r="D60" s="67" t="s">
        <v>70</v>
      </c>
      <c r="E60" s="32">
        <v>70</v>
      </c>
      <c r="F60" s="33">
        <v>100</v>
      </c>
      <c r="G60" s="36"/>
      <c r="H60" s="37">
        <f t="shared" ref="H60:H66" si="17">F60*G60</f>
        <v>0</v>
      </c>
      <c r="I60" s="2">
        <f t="shared" ref="I60" si="18">E60*G60</f>
        <v>0</v>
      </c>
    </row>
    <row r="61" spans="1:9" s="2" customFormat="1" ht="81" customHeight="1" x14ac:dyDescent="0.2">
      <c r="A61" s="1"/>
      <c r="B61" s="1"/>
      <c r="C61" s="1"/>
      <c r="D61" s="67" t="s">
        <v>71</v>
      </c>
      <c r="E61" s="32">
        <v>70</v>
      </c>
      <c r="F61" s="33">
        <v>100</v>
      </c>
      <c r="G61" s="34"/>
      <c r="H61" s="35">
        <f t="shared" si="17"/>
        <v>0</v>
      </c>
    </row>
    <row r="62" spans="1:9" s="2" customFormat="1" ht="81" customHeight="1" x14ac:dyDescent="0.2">
      <c r="A62" s="1"/>
      <c r="B62" s="1"/>
      <c r="C62" s="1"/>
      <c r="D62" s="67" t="s">
        <v>72</v>
      </c>
      <c r="E62" s="32">
        <v>70</v>
      </c>
      <c r="F62" s="33">
        <v>120</v>
      </c>
      <c r="G62" s="36"/>
      <c r="H62" s="37">
        <f t="shared" si="17"/>
        <v>0</v>
      </c>
    </row>
    <row r="63" spans="1:9" s="2" customFormat="1" ht="81" customHeight="1" x14ac:dyDescent="0.2">
      <c r="A63" s="1"/>
      <c r="B63" s="1"/>
      <c r="C63" s="1"/>
      <c r="D63" s="67" t="s">
        <v>73</v>
      </c>
      <c r="E63" s="32">
        <v>60</v>
      </c>
      <c r="F63" s="33">
        <v>90</v>
      </c>
      <c r="G63" s="34"/>
      <c r="H63" s="35">
        <f t="shared" si="17"/>
        <v>0</v>
      </c>
    </row>
    <row r="64" spans="1:9" s="2" customFormat="1" ht="81" customHeight="1" x14ac:dyDescent="0.2">
      <c r="A64" s="1"/>
      <c r="B64" s="1"/>
      <c r="C64" s="1"/>
      <c r="D64" s="67" t="s">
        <v>133</v>
      </c>
      <c r="E64" s="32">
        <v>50</v>
      </c>
      <c r="F64" s="33">
        <v>110</v>
      </c>
      <c r="G64" s="34"/>
      <c r="H64" s="35">
        <f t="shared" si="17"/>
        <v>0</v>
      </c>
      <c r="I64" s="2">
        <f t="shared" ref="I64" si="19">E64*G64</f>
        <v>0</v>
      </c>
    </row>
    <row r="65" spans="1:9" s="2" customFormat="1" ht="81" customHeight="1" x14ac:dyDescent="0.2">
      <c r="A65" s="1"/>
      <c r="B65" s="1"/>
      <c r="C65" s="1"/>
      <c r="D65" s="71" t="s">
        <v>74</v>
      </c>
      <c r="E65" s="72">
        <v>50</v>
      </c>
      <c r="F65" s="73">
        <v>70</v>
      </c>
      <c r="G65" s="34"/>
      <c r="H65" s="35">
        <f t="shared" si="17"/>
        <v>0</v>
      </c>
    </row>
    <row r="66" spans="1:9" s="70" customFormat="1" ht="81" customHeight="1" x14ac:dyDescent="0.2">
      <c r="A66" s="69"/>
      <c r="B66" s="69"/>
      <c r="C66" s="69"/>
      <c r="D66" s="67" t="s">
        <v>75</v>
      </c>
      <c r="E66" s="32">
        <v>40</v>
      </c>
      <c r="F66" s="33">
        <v>80</v>
      </c>
      <c r="G66" s="36"/>
      <c r="H66" s="37">
        <f t="shared" si="17"/>
        <v>0</v>
      </c>
    </row>
    <row r="67" spans="1:9" s="70" customFormat="1" ht="81" customHeight="1" x14ac:dyDescent="0.2">
      <c r="A67" s="69"/>
      <c r="B67" s="69"/>
      <c r="C67" s="69"/>
      <c r="D67" s="67" t="s">
        <v>76</v>
      </c>
      <c r="E67" s="32">
        <v>75</v>
      </c>
      <c r="F67" s="33">
        <v>90</v>
      </c>
      <c r="G67" s="36"/>
      <c r="H67" s="37">
        <f>F67*G67</f>
        <v>0</v>
      </c>
    </row>
    <row r="68" spans="1:9" s="70" customFormat="1" ht="81" customHeight="1" x14ac:dyDescent="0.2">
      <c r="A68" s="69"/>
      <c r="B68" s="69"/>
      <c r="C68" s="69"/>
      <c r="D68" s="67" t="s">
        <v>77</v>
      </c>
      <c r="E68" s="32">
        <v>40</v>
      </c>
      <c r="F68" s="33">
        <v>100</v>
      </c>
      <c r="G68" s="36"/>
      <c r="H68" s="37">
        <f t="shared" ref="H68:H73" si="20">G68*F68</f>
        <v>0</v>
      </c>
      <c r="I68" s="70">
        <f>E68*G68</f>
        <v>0</v>
      </c>
    </row>
    <row r="69" spans="1:9" s="70" customFormat="1" ht="81" customHeight="1" x14ac:dyDescent="0.2">
      <c r="A69" s="69"/>
      <c r="B69" s="69"/>
      <c r="C69" s="69"/>
      <c r="D69" s="67" t="s">
        <v>78</v>
      </c>
      <c r="E69" s="32">
        <v>100</v>
      </c>
      <c r="F69" s="33">
        <v>110</v>
      </c>
      <c r="G69" s="36"/>
      <c r="H69" s="37">
        <f t="shared" si="20"/>
        <v>0</v>
      </c>
    </row>
    <row r="70" spans="1:9" s="70" customFormat="1" ht="81" customHeight="1" x14ac:dyDescent="0.2">
      <c r="A70" s="69"/>
      <c r="B70" s="69"/>
      <c r="C70" s="69"/>
      <c r="D70" s="67" t="s">
        <v>79</v>
      </c>
      <c r="E70" s="32">
        <v>100</v>
      </c>
      <c r="F70" s="33">
        <v>210</v>
      </c>
      <c r="G70" s="36"/>
      <c r="H70" s="37">
        <f t="shared" si="20"/>
        <v>0</v>
      </c>
    </row>
    <row r="71" spans="1:9" s="70" customFormat="1" ht="81" customHeight="1" x14ac:dyDescent="0.2">
      <c r="A71" s="69"/>
      <c r="B71" s="69"/>
      <c r="C71" s="69"/>
      <c r="D71" s="67" t="s">
        <v>80</v>
      </c>
      <c r="E71" s="32">
        <v>100</v>
      </c>
      <c r="F71" s="33">
        <v>230</v>
      </c>
      <c r="G71" s="36"/>
      <c r="H71" s="37">
        <f t="shared" si="20"/>
        <v>0</v>
      </c>
    </row>
    <row r="72" spans="1:9" s="70" customFormat="1" ht="81" customHeight="1" x14ac:dyDescent="0.2">
      <c r="A72" s="69"/>
      <c r="B72" s="69"/>
      <c r="C72" s="69"/>
      <c r="D72" s="67" t="s">
        <v>81</v>
      </c>
      <c r="E72" s="32">
        <v>1680</v>
      </c>
      <c r="F72" s="33">
        <v>2300</v>
      </c>
      <c r="G72" s="36"/>
      <c r="H72" s="37">
        <f t="shared" si="20"/>
        <v>0</v>
      </c>
    </row>
    <row r="73" spans="1:9" s="2" customFormat="1" ht="81" customHeight="1" x14ac:dyDescent="0.2">
      <c r="A73" s="1"/>
      <c r="B73" s="1"/>
      <c r="C73" s="1"/>
      <c r="D73" s="67" t="s">
        <v>82</v>
      </c>
      <c r="E73" s="32">
        <v>250</v>
      </c>
      <c r="F73" s="33">
        <v>290</v>
      </c>
      <c r="G73" s="34"/>
      <c r="H73" s="35">
        <f t="shared" si="20"/>
        <v>0</v>
      </c>
    </row>
    <row r="74" spans="1:9" x14ac:dyDescent="0.2">
      <c r="D74" s="28" t="s">
        <v>83</v>
      </c>
      <c r="E74" s="29"/>
      <c r="F74" s="29"/>
      <c r="G74" s="29"/>
      <c r="H74" s="30"/>
    </row>
    <row r="75" spans="1:9" s="2" customFormat="1" ht="81" customHeight="1" x14ac:dyDescent="0.2">
      <c r="A75" s="1"/>
      <c r="B75" s="1"/>
      <c r="C75" s="1"/>
      <c r="D75" s="31" t="s">
        <v>84</v>
      </c>
      <c r="E75" s="32">
        <v>600</v>
      </c>
      <c r="F75" s="33">
        <v>950</v>
      </c>
      <c r="G75" s="34"/>
      <c r="H75" s="35">
        <f>G75*F75</f>
        <v>0</v>
      </c>
      <c r="I75" s="2">
        <f>E75*G75</f>
        <v>0</v>
      </c>
    </row>
    <row r="76" spans="1:9" s="2" customFormat="1" ht="81" customHeight="1" x14ac:dyDescent="0.2">
      <c r="A76" s="1"/>
      <c r="B76" s="1"/>
      <c r="C76" s="1"/>
      <c r="D76" s="31" t="s">
        <v>134</v>
      </c>
      <c r="E76" s="32">
        <v>500</v>
      </c>
      <c r="F76" s="33">
        <v>700</v>
      </c>
      <c r="G76" s="34"/>
      <c r="H76" s="35">
        <f>G76*F76</f>
        <v>0</v>
      </c>
      <c r="I76" s="2">
        <f>E76*G76</f>
        <v>0</v>
      </c>
    </row>
    <row r="77" spans="1:9" s="2" customFormat="1" ht="81" customHeight="1" x14ac:dyDescent="0.2">
      <c r="A77" s="1"/>
      <c r="B77" s="1"/>
      <c r="C77" s="1"/>
      <c r="D77" s="31" t="s">
        <v>135</v>
      </c>
      <c r="E77" s="32">
        <v>500</v>
      </c>
      <c r="F77" s="33">
        <v>1300</v>
      </c>
      <c r="G77" s="34"/>
      <c r="H77" s="35">
        <f>G77*F77</f>
        <v>0</v>
      </c>
      <c r="I77" s="2">
        <f>E77*G77</f>
        <v>0</v>
      </c>
    </row>
    <row r="78" spans="1:9" s="2" customFormat="1" ht="81" customHeight="1" x14ac:dyDescent="0.2">
      <c r="A78" s="1"/>
      <c r="B78" s="1"/>
      <c r="C78" s="1"/>
      <c r="D78" s="31" t="s">
        <v>136</v>
      </c>
      <c r="E78" s="32">
        <v>510</v>
      </c>
      <c r="F78" s="33">
        <v>1700</v>
      </c>
      <c r="G78" s="34"/>
      <c r="H78" s="35">
        <f t="shared" ref="H78:H110" si="21">G78*F78</f>
        <v>0</v>
      </c>
      <c r="I78" s="2">
        <f t="shared" ref="I78:I79" si="22">E78*G78</f>
        <v>0</v>
      </c>
    </row>
    <row r="79" spans="1:9" s="2" customFormat="1" ht="81" customHeight="1" x14ac:dyDescent="0.2">
      <c r="A79" s="1"/>
      <c r="B79" s="1"/>
      <c r="C79" s="1"/>
      <c r="D79" s="31" t="s">
        <v>137</v>
      </c>
      <c r="E79" s="32">
        <v>400</v>
      </c>
      <c r="F79" s="33">
        <v>500</v>
      </c>
      <c r="G79" s="34"/>
      <c r="H79" s="35">
        <f t="shared" si="21"/>
        <v>0</v>
      </c>
      <c r="I79" s="2">
        <f t="shared" si="22"/>
        <v>0</v>
      </c>
    </row>
    <row r="80" spans="1:9" s="2" customFormat="1" ht="81" customHeight="1" x14ac:dyDescent="0.2">
      <c r="A80" s="1"/>
      <c r="B80" s="1"/>
      <c r="C80" s="1"/>
      <c r="D80" s="31" t="s">
        <v>138</v>
      </c>
      <c r="E80" s="32">
        <v>500</v>
      </c>
      <c r="F80" s="33">
        <v>900</v>
      </c>
      <c r="G80" s="34"/>
      <c r="H80" s="35">
        <f t="shared" si="21"/>
        <v>0</v>
      </c>
      <c r="I80" s="2">
        <f t="shared" si="4"/>
        <v>0</v>
      </c>
    </row>
    <row r="81" spans="1:9" s="2" customFormat="1" ht="81" customHeight="1" x14ac:dyDescent="0.2">
      <c r="A81" s="1"/>
      <c r="B81" s="1"/>
      <c r="C81" s="1"/>
      <c r="D81" s="31" t="s">
        <v>139</v>
      </c>
      <c r="E81" s="32">
        <v>510</v>
      </c>
      <c r="F81" s="33">
        <v>2500</v>
      </c>
      <c r="G81" s="36"/>
      <c r="H81" s="37">
        <f t="shared" si="21"/>
        <v>0</v>
      </c>
      <c r="I81" s="2">
        <f t="shared" si="4"/>
        <v>0</v>
      </c>
    </row>
    <row r="82" spans="1:9" s="2" customFormat="1" ht="81" customHeight="1" x14ac:dyDescent="0.2">
      <c r="A82" s="1"/>
      <c r="B82" s="1"/>
      <c r="C82" s="1"/>
      <c r="D82" s="31" t="s">
        <v>140</v>
      </c>
      <c r="E82" s="32">
        <v>500</v>
      </c>
      <c r="F82" s="33">
        <v>650</v>
      </c>
      <c r="G82" s="34"/>
      <c r="H82" s="35">
        <f t="shared" si="21"/>
        <v>0</v>
      </c>
      <c r="I82" s="2">
        <f t="shared" si="4"/>
        <v>0</v>
      </c>
    </row>
    <row r="83" spans="1:9" x14ac:dyDescent="0.2">
      <c r="D83" s="38" t="s">
        <v>85</v>
      </c>
      <c r="E83" s="29"/>
      <c r="F83" s="29"/>
      <c r="G83" s="29"/>
      <c r="H83" s="30"/>
    </row>
    <row r="84" spans="1:9" s="2" customFormat="1" ht="81" customHeight="1" x14ac:dyDescent="0.2">
      <c r="A84" s="1"/>
      <c r="B84" s="1"/>
      <c r="C84" s="1"/>
      <c r="D84" s="74" t="s">
        <v>86</v>
      </c>
      <c r="E84" s="75">
        <v>150</v>
      </c>
      <c r="F84" s="33">
        <v>230</v>
      </c>
      <c r="G84" s="34"/>
      <c r="H84" s="35">
        <f t="shared" ref="H84:H91" si="23">G84*F84</f>
        <v>0</v>
      </c>
      <c r="I84" s="2">
        <f t="shared" ref="I84:I91" si="24">E84*G84</f>
        <v>0</v>
      </c>
    </row>
    <row r="85" spans="1:9" s="2" customFormat="1" ht="81" customHeight="1" x14ac:dyDescent="0.25">
      <c r="A85" s="1"/>
      <c r="B85" s="1"/>
      <c r="C85" s="1"/>
      <c r="D85" s="76" t="s">
        <v>87</v>
      </c>
      <c r="E85" s="75">
        <v>150</v>
      </c>
      <c r="F85" s="33">
        <v>260</v>
      </c>
      <c r="G85" s="34"/>
      <c r="H85" s="35">
        <f t="shared" si="23"/>
        <v>0</v>
      </c>
      <c r="I85" s="2">
        <f t="shared" si="24"/>
        <v>0</v>
      </c>
    </row>
    <row r="86" spans="1:9" s="2" customFormat="1" ht="81" customHeight="1" x14ac:dyDescent="0.25">
      <c r="A86" s="1"/>
      <c r="B86" s="1"/>
      <c r="C86" s="1"/>
      <c r="D86" s="77" t="s">
        <v>88</v>
      </c>
      <c r="E86" s="75">
        <v>150</v>
      </c>
      <c r="F86" s="33">
        <v>200</v>
      </c>
      <c r="G86" s="34"/>
      <c r="H86" s="35">
        <f t="shared" si="23"/>
        <v>0</v>
      </c>
      <c r="I86" s="2">
        <f t="shared" si="24"/>
        <v>0</v>
      </c>
    </row>
    <row r="87" spans="1:9" s="2" customFormat="1" ht="81" customHeight="1" x14ac:dyDescent="0.25">
      <c r="A87" s="1"/>
      <c r="B87" s="1"/>
      <c r="C87" s="1"/>
      <c r="D87" s="77" t="s">
        <v>89</v>
      </c>
      <c r="E87" s="75">
        <v>150</v>
      </c>
      <c r="F87" s="33">
        <v>200</v>
      </c>
      <c r="G87" s="34"/>
      <c r="H87" s="35">
        <f t="shared" si="23"/>
        <v>0</v>
      </c>
      <c r="I87" s="2">
        <f t="shared" si="24"/>
        <v>0</v>
      </c>
    </row>
    <row r="88" spans="1:9" s="2" customFormat="1" ht="81" customHeight="1" x14ac:dyDescent="0.25">
      <c r="A88" s="1"/>
      <c r="B88" s="1"/>
      <c r="C88" s="1"/>
      <c r="D88" s="77" t="s">
        <v>90</v>
      </c>
      <c r="E88" s="75">
        <v>150</v>
      </c>
      <c r="F88" s="33">
        <v>220</v>
      </c>
      <c r="G88" s="34"/>
      <c r="H88" s="35">
        <f t="shared" si="23"/>
        <v>0</v>
      </c>
      <c r="I88" s="2">
        <f t="shared" si="24"/>
        <v>0</v>
      </c>
    </row>
    <row r="89" spans="1:9" s="2" customFormat="1" ht="81" customHeight="1" x14ac:dyDescent="0.25">
      <c r="A89" s="1"/>
      <c r="B89" s="1"/>
      <c r="C89" s="1"/>
      <c r="D89" s="77" t="s">
        <v>91</v>
      </c>
      <c r="E89" s="75">
        <v>150</v>
      </c>
      <c r="F89" s="33">
        <v>460</v>
      </c>
      <c r="G89" s="34"/>
      <c r="H89" s="35">
        <f t="shared" si="23"/>
        <v>0</v>
      </c>
      <c r="I89" s="2">
        <f t="shared" si="24"/>
        <v>0</v>
      </c>
    </row>
    <row r="90" spans="1:9" s="2" customFormat="1" ht="81" customHeight="1" x14ac:dyDescent="0.2">
      <c r="A90" s="1"/>
      <c r="B90" s="1"/>
      <c r="C90" s="1"/>
      <c r="D90" s="74" t="s">
        <v>92</v>
      </c>
      <c r="E90" s="75">
        <v>150</v>
      </c>
      <c r="F90" s="33">
        <v>200</v>
      </c>
      <c r="G90" s="34"/>
      <c r="H90" s="35">
        <f t="shared" si="23"/>
        <v>0</v>
      </c>
      <c r="I90" s="2">
        <f t="shared" si="24"/>
        <v>0</v>
      </c>
    </row>
    <row r="91" spans="1:9" s="2" customFormat="1" ht="81" customHeight="1" x14ac:dyDescent="0.25">
      <c r="A91" s="1"/>
      <c r="B91" s="1"/>
      <c r="C91" s="1"/>
      <c r="D91" s="77" t="s">
        <v>93</v>
      </c>
      <c r="E91" s="75">
        <v>150</v>
      </c>
      <c r="F91" s="33">
        <v>650</v>
      </c>
      <c r="G91" s="36"/>
      <c r="H91" s="37">
        <f t="shared" si="23"/>
        <v>0</v>
      </c>
      <c r="I91" s="2">
        <f t="shared" si="24"/>
        <v>0</v>
      </c>
    </row>
    <row r="92" spans="1:9" x14ac:dyDescent="0.2">
      <c r="D92" s="28" t="s">
        <v>94</v>
      </c>
      <c r="E92" s="29"/>
      <c r="F92" s="29"/>
      <c r="G92" s="29"/>
      <c r="H92" s="30"/>
    </row>
    <row r="93" spans="1:9" s="2" customFormat="1" ht="81" customHeight="1" x14ac:dyDescent="0.2">
      <c r="A93" s="1"/>
      <c r="B93" s="1"/>
      <c r="C93" s="1"/>
      <c r="D93" s="31" t="s">
        <v>95</v>
      </c>
      <c r="E93" s="32">
        <v>80</v>
      </c>
      <c r="F93" s="33">
        <v>170</v>
      </c>
      <c r="G93" s="36"/>
      <c r="H93" s="37">
        <f>G93*F93</f>
        <v>0</v>
      </c>
      <c r="I93" s="2">
        <f>E93*G93</f>
        <v>0</v>
      </c>
    </row>
    <row r="94" spans="1:9" s="2" customFormat="1" ht="81" customHeight="1" x14ac:dyDescent="0.2">
      <c r="A94" s="1"/>
      <c r="B94" s="1"/>
      <c r="C94" s="1"/>
      <c r="D94" s="31" t="s">
        <v>96</v>
      </c>
      <c r="E94" s="32">
        <v>100</v>
      </c>
      <c r="F94" s="33">
        <v>800</v>
      </c>
      <c r="G94" s="36"/>
      <c r="H94" s="37">
        <f>G94*F94</f>
        <v>0</v>
      </c>
      <c r="I94" s="2">
        <f>E94*G94</f>
        <v>0</v>
      </c>
    </row>
    <row r="95" spans="1:9" x14ac:dyDescent="0.2">
      <c r="D95" s="28" t="s">
        <v>97</v>
      </c>
      <c r="E95" s="29"/>
      <c r="F95" s="29"/>
      <c r="G95" s="29"/>
      <c r="H95" s="30"/>
    </row>
    <row r="96" spans="1:9" s="2" customFormat="1" ht="81" customHeight="1" x14ac:dyDescent="0.2">
      <c r="A96" s="1"/>
      <c r="B96" s="1"/>
      <c r="C96" s="1"/>
      <c r="D96" s="31" t="s">
        <v>98</v>
      </c>
      <c r="E96" s="32">
        <v>100</v>
      </c>
      <c r="F96" s="33">
        <v>180</v>
      </c>
      <c r="G96" s="36"/>
      <c r="H96" s="37">
        <f>G96*F96</f>
        <v>0</v>
      </c>
      <c r="I96" s="2">
        <f>E96*G96</f>
        <v>0</v>
      </c>
    </row>
    <row r="97" spans="1:9" s="2" customFormat="1" ht="81" customHeight="1" x14ac:dyDescent="0.2">
      <c r="A97" s="1"/>
      <c r="B97" s="1"/>
      <c r="C97" s="1"/>
      <c r="D97" s="31" t="s">
        <v>99</v>
      </c>
      <c r="E97" s="32">
        <v>100</v>
      </c>
      <c r="F97" s="33">
        <v>100</v>
      </c>
      <c r="G97" s="36"/>
      <c r="H97" s="37">
        <f>G97*F97</f>
        <v>0</v>
      </c>
      <c r="I97" s="2">
        <f>E97*G97</f>
        <v>0</v>
      </c>
    </row>
    <row r="98" spans="1:9" x14ac:dyDescent="0.2">
      <c r="D98" s="46" t="s">
        <v>100</v>
      </c>
      <c r="E98" s="29"/>
      <c r="F98" s="29"/>
      <c r="G98" s="29"/>
      <c r="H98" s="30"/>
    </row>
    <row r="99" spans="1:9" ht="25.5" x14ac:dyDescent="0.2">
      <c r="D99" s="47" t="s">
        <v>101</v>
      </c>
      <c r="E99" s="48" t="s">
        <v>102</v>
      </c>
      <c r="F99" s="36">
        <v>280</v>
      </c>
      <c r="G99" s="36"/>
      <c r="H99" s="49">
        <f t="shared" si="21"/>
        <v>0</v>
      </c>
    </row>
    <row r="100" spans="1:9" x14ac:dyDescent="0.2">
      <c r="D100" s="47" t="s">
        <v>103</v>
      </c>
      <c r="E100" s="48" t="s">
        <v>102</v>
      </c>
      <c r="F100" s="36">
        <v>300</v>
      </c>
      <c r="G100" s="36"/>
      <c r="H100" s="49">
        <f t="shared" si="21"/>
        <v>0</v>
      </c>
    </row>
    <row r="101" spans="1:9" x14ac:dyDescent="0.2">
      <c r="D101" s="47" t="s">
        <v>104</v>
      </c>
      <c r="E101" s="48" t="s">
        <v>102</v>
      </c>
      <c r="F101" s="36">
        <v>250</v>
      </c>
      <c r="G101" s="36"/>
      <c r="H101" s="49">
        <f t="shared" si="21"/>
        <v>0</v>
      </c>
    </row>
    <row r="102" spans="1:9" x14ac:dyDescent="0.2">
      <c r="D102" s="47" t="s">
        <v>105</v>
      </c>
      <c r="E102" s="48" t="s">
        <v>102</v>
      </c>
      <c r="F102" s="36">
        <v>250</v>
      </c>
      <c r="G102" s="36"/>
      <c r="H102" s="49">
        <f t="shared" si="21"/>
        <v>0</v>
      </c>
    </row>
    <row r="103" spans="1:9" x14ac:dyDescent="0.2">
      <c r="D103" s="47" t="s">
        <v>106</v>
      </c>
      <c r="E103" s="48" t="s">
        <v>102</v>
      </c>
      <c r="F103" s="36">
        <v>100</v>
      </c>
      <c r="G103" s="36"/>
      <c r="H103" s="49">
        <f t="shared" si="21"/>
        <v>0</v>
      </c>
    </row>
    <row r="104" spans="1:9" x14ac:dyDescent="0.2">
      <c r="D104" s="47" t="s">
        <v>107</v>
      </c>
      <c r="E104" s="48">
        <v>0.5</v>
      </c>
      <c r="F104" s="36">
        <v>80</v>
      </c>
      <c r="G104" s="36"/>
      <c r="H104" s="49">
        <f t="shared" si="21"/>
        <v>0</v>
      </c>
    </row>
    <row r="105" spans="1:9" x14ac:dyDescent="0.2">
      <c r="D105" s="47" t="s">
        <v>108</v>
      </c>
      <c r="E105" s="48">
        <v>0.5</v>
      </c>
      <c r="F105" s="36">
        <v>180</v>
      </c>
      <c r="G105" s="36"/>
      <c r="H105" s="49">
        <f t="shared" si="21"/>
        <v>0</v>
      </c>
    </row>
    <row r="106" spans="1:9" x14ac:dyDescent="0.2">
      <c r="D106" s="28" t="s">
        <v>109</v>
      </c>
      <c r="E106" s="29"/>
      <c r="F106" s="29"/>
      <c r="G106" s="29"/>
      <c r="H106" s="30"/>
    </row>
    <row r="107" spans="1:9" ht="25.5" x14ac:dyDescent="0.2">
      <c r="D107" s="51" t="s">
        <v>110</v>
      </c>
      <c r="E107" s="52">
        <v>0.2</v>
      </c>
      <c r="F107" s="53">
        <v>40</v>
      </c>
      <c r="G107" s="36"/>
      <c r="H107" s="49">
        <f t="shared" si="21"/>
        <v>0</v>
      </c>
    </row>
    <row r="108" spans="1:9" x14ac:dyDescent="0.2">
      <c r="D108" s="51" t="s">
        <v>111</v>
      </c>
      <c r="E108" s="52">
        <v>0.5</v>
      </c>
      <c r="F108" s="53">
        <v>200</v>
      </c>
      <c r="G108" s="36"/>
      <c r="H108" s="49">
        <f t="shared" si="21"/>
        <v>0</v>
      </c>
    </row>
    <row r="109" spans="1:9" x14ac:dyDescent="0.2">
      <c r="D109" s="51" t="s">
        <v>112</v>
      </c>
      <c r="E109" s="52">
        <v>0.5</v>
      </c>
      <c r="F109" s="53">
        <v>300</v>
      </c>
      <c r="G109" s="36"/>
      <c r="H109" s="49">
        <f t="shared" si="21"/>
        <v>0</v>
      </c>
    </row>
    <row r="110" spans="1:9" x14ac:dyDescent="0.2">
      <c r="D110" s="51" t="s">
        <v>113</v>
      </c>
      <c r="E110" s="52">
        <v>0.5</v>
      </c>
      <c r="F110" s="53">
        <v>300</v>
      </c>
      <c r="G110" s="36"/>
      <c r="H110" s="49">
        <f t="shared" si="21"/>
        <v>0</v>
      </c>
    </row>
    <row r="111" spans="1:9" ht="25.5" x14ac:dyDescent="0.2">
      <c r="D111" s="51" t="s">
        <v>127</v>
      </c>
      <c r="E111" s="52">
        <v>0.2</v>
      </c>
      <c r="F111" s="53">
        <v>120</v>
      </c>
      <c r="G111" s="53"/>
      <c r="H111" s="49">
        <f>G111*F111</f>
        <v>0</v>
      </c>
    </row>
    <row r="112" spans="1:9" ht="13.5" thickBot="1" x14ac:dyDescent="0.25">
      <c r="D112" s="51" t="s">
        <v>128</v>
      </c>
      <c r="E112" s="52">
        <v>0.2</v>
      </c>
      <c r="F112" s="53">
        <v>150</v>
      </c>
      <c r="G112" s="53"/>
      <c r="H112" s="49">
        <f>G112*F112</f>
        <v>0</v>
      </c>
    </row>
    <row r="113" spans="4:9" ht="16.5" thickBot="1" x14ac:dyDescent="0.25">
      <c r="D113" s="87" t="s">
        <v>115</v>
      </c>
      <c r="E113" s="88"/>
      <c r="F113" s="88"/>
      <c r="G113" s="89"/>
      <c r="H113" s="54" t="e">
        <f>I117/E6</f>
        <v>#DIV/0!</v>
      </c>
    </row>
    <row r="114" spans="4:9" ht="16.5" thickBot="1" x14ac:dyDescent="0.25">
      <c r="D114" s="87" t="s">
        <v>116</v>
      </c>
      <c r="E114" s="88"/>
      <c r="F114" s="88"/>
      <c r="G114" s="89"/>
      <c r="H114" s="54" t="e">
        <f>H117/E6</f>
        <v>#DIV/0!</v>
      </c>
    </row>
    <row r="115" spans="4:9" ht="16.5" thickBot="1" x14ac:dyDescent="0.3">
      <c r="D115" s="90" t="s">
        <v>117</v>
      </c>
      <c r="E115" s="91"/>
      <c r="F115" s="91"/>
      <c r="G115" s="92"/>
      <c r="H115" s="55">
        <f>SUM(H11:H111)</f>
        <v>0</v>
      </c>
    </row>
    <row r="116" spans="4:9" ht="16.5" thickBot="1" x14ac:dyDescent="0.3">
      <c r="D116" s="90" t="s">
        <v>118</v>
      </c>
      <c r="E116" s="91"/>
      <c r="F116" s="91"/>
      <c r="G116" s="92"/>
      <c r="H116" s="55">
        <f>H115*20%</f>
        <v>0</v>
      </c>
    </row>
    <row r="117" spans="4:9" ht="21.75" thickBot="1" x14ac:dyDescent="0.4">
      <c r="D117" s="78" t="s">
        <v>119</v>
      </c>
      <c r="E117" s="79"/>
      <c r="F117" s="79"/>
      <c r="G117" s="80"/>
      <c r="H117" s="56">
        <f>H115+H116</f>
        <v>0</v>
      </c>
      <c r="I117" s="1">
        <f>SUM(I10:I97)</f>
        <v>0</v>
      </c>
    </row>
    <row r="119" spans="4:9" s="57" customFormat="1" ht="41.25" customHeight="1" x14ac:dyDescent="0.3">
      <c r="D119" s="81" t="s">
        <v>120</v>
      </c>
      <c r="E119" s="82"/>
      <c r="F119" s="82"/>
      <c r="G119" s="82"/>
      <c r="H119" s="82"/>
    </row>
    <row r="120" spans="4:9" s="57" customFormat="1" ht="18" x14ac:dyDescent="0.25"/>
    <row r="121" spans="4:9" s="57" customFormat="1" ht="18" x14ac:dyDescent="0.25">
      <c r="D121" s="58" t="s">
        <v>121</v>
      </c>
      <c r="E121" s="58"/>
      <c r="F121" s="58"/>
      <c r="G121" s="58"/>
      <c r="H121" s="58"/>
    </row>
    <row r="122" spans="4:9" s="57" customFormat="1" ht="18" x14ac:dyDescent="0.25">
      <c r="D122" s="58" t="s">
        <v>122</v>
      </c>
      <c r="E122" s="58"/>
      <c r="F122" s="58"/>
      <c r="G122" s="58"/>
      <c r="H122" s="58"/>
    </row>
    <row r="123" spans="4:9" s="57" customFormat="1" ht="18" x14ac:dyDescent="0.25">
      <c r="D123" s="58" t="s">
        <v>123</v>
      </c>
      <c r="E123" s="58"/>
      <c r="F123" s="58"/>
      <c r="G123" s="58"/>
      <c r="H123" s="58"/>
    </row>
    <row r="124" spans="4:9" s="57" customFormat="1" ht="18" x14ac:dyDescent="0.25"/>
    <row r="125" spans="4:9" s="57" customFormat="1" ht="18" x14ac:dyDescent="0.25">
      <c r="D125" s="59" t="s">
        <v>124</v>
      </c>
      <c r="E125" s="59"/>
      <c r="F125" s="59"/>
      <c r="G125" s="59"/>
      <c r="H125" s="59"/>
    </row>
    <row r="126" spans="4:9" s="57" customFormat="1" ht="18" x14ac:dyDescent="0.25">
      <c r="D126" s="59" t="s">
        <v>125</v>
      </c>
      <c r="E126" s="59"/>
      <c r="F126" s="59"/>
      <c r="G126" s="59"/>
      <c r="H126" s="59"/>
    </row>
    <row r="127" spans="4:9" s="57" customFormat="1" ht="18" x14ac:dyDescent="0.25">
      <c r="D127" s="59" t="s">
        <v>126</v>
      </c>
      <c r="E127" s="59"/>
      <c r="F127" s="59"/>
      <c r="G127" s="59"/>
      <c r="H127" s="59"/>
    </row>
  </sheetData>
  <mergeCells count="14">
    <mergeCell ref="D6:H6"/>
    <mergeCell ref="D1:H1"/>
    <mergeCell ref="D2:H2"/>
    <mergeCell ref="D3:H3"/>
    <mergeCell ref="D4:H4"/>
    <mergeCell ref="D5:H5"/>
    <mergeCell ref="D117:G117"/>
    <mergeCell ref="D119:H119"/>
    <mergeCell ref="D7:H7"/>
    <mergeCell ref="D8:H8"/>
    <mergeCell ref="D113:G113"/>
    <mergeCell ref="D114:G114"/>
    <mergeCell ref="D115:G115"/>
    <mergeCell ref="D116:G116"/>
  </mergeCells>
  <hyperlinks>
    <hyperlink ref="D153" r:id="rId1" display="ulrikh.na@ustagroup.ru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"/>
  <sheetViews>
    <sheetView tabSelected="1" topLeftCell="A84" workbookViewId="0">
      <selection activeCell="N94" sqref="N94"/>
    </sheetView>
  </sheetViews>
  <sheetFormatPr defaultColWidth="8.7109375" defaultRowHeight="12.75" x14ac:dyDescent="0.2"/>
  <cols>
    <col min="1" max="1" width="23" style="1" customWidth="1"/>
    <col min="2" max="2" width="8.7109375" style="1"/>
    <col min="3" max="3" width="62.85546875" style="1" customWidth="1"/>
    <col min="4" max="4" width="10.42578125" style="1" customWidth="1"/>
    <col min="5" max="5" width="15.85546875" style="1" customWidth="1"/>
    <col min="6" max="6" width="10.85546875" style="1" customWidth="1"/>
    <col min="7" max="7" width="14.28515625" style="1" customWidth="1"/>
    <col min="8" max="8" width="17.28515625" style="1" hidden="1" customWidth="1"/>
    <col min="9" max="258" width="8.7109375" style="1"/>
    <col min="259" max="259" width="48.140625" style="1" customWidth="1"/>
    <col min="260" max="260" width="10.42578125" style="1" customWidth="1"/>
    <col min="261" max="261" width="15.85546875" style="1" customWidth="1"/>
    <col min="262" max="262" width="10.85546875" style="1" customWidth="1"/>
    <col min="263" max="263" width="9.85546875" style="1" bestFit="1" customWidth="1"/>
    <col min="264" max="514" width="8.7109375" style="1"/>
    <col min="515" max="515" width="48.140625" style="1" customWidth="1"/>
    <col min="516" max="516" width="10.42578125" style="1" customWidth="1"/>
    <col min="517" max="517" width="15.85546875" style="1" customWidth="1"/>
    <col min="518" max="518" width="10.85546875" style="1" customWidth="1"/>
    <col min="519" max="519" width="9.85546875" style="1" bestFit="1" customWidth="1"/>
    <col min="520" max="770" width="8.7109375" style="1"/>
    <col min="771" max="771" width="48.140625" style="1" customWidth="1"/>
    <col min="772" max="772" width="10.42578125" style="1" customWidth="1"/>
    <col min="773" max="773" width="15.85546875" style="1" customWidth="1"/>
    <col min="774" max="774" width="10.85546875" style="1" customWidth="1"/>
    <col min="775" max="775" width="9.85546875" style="1" bestFit="1" customWidth="1"/>
    <col min="776" max="1026" width="8.7109375" style="1"/>
    <col min="1027" max="1027" width="48.140625" style="1" customWidth="1"/>
    <col min="1028" max="1028" width="10.42578125" style="1" customWidth="1"/>
    <col min="1029" max="1029" width="15.85546875" style="1" customWidth="1"/>
    <col min="1030" max="1030" width="10.85546875" style="1" customWidth="1"/>
    <col min="1031" max="1031" width="9.85546875" style="1" bestFit="1" customWidth="1"/>
    <col min="1032" max="1282" width="8.7109375" style="1"/>
    <col min="1283" max="1283" width="48.140625" style="1" customWidth="1"/>
    <col min="1284" max="1284" width="10.42578125" style="1" customWidth="1"/>
    <col min="1285" max="1285" width="15.85546875" style="1" customWidth="1"/>
    <col min="1286" max="1286" width="10.85546875" style="1" customWidth="1"/>
    <col min="1287" max="1287" width="9.85546875" style="1" bestFit="1" customWidth="1"/>
    <col min="1288" max="1538" width="8.7109375" style="1"/>
    <col min="1539" max="1539" width="48.140625" style="1" customWidth="1"/>
    <col min="1540" max="1540" width="10.42578125" style="1" customWidth="1"/>
    <col min="1541" max="1541" width="15.85546875" style="1" customWidth="1"/>
    <col min="1542" max="1542" width="10.85546875" style="1" customWidth="1"/>
    <col min="1543" max="1543" width="9.85546875" style="1" bestFit="1" customWidth="1"/>
    <col min="1544" max="1794" width="8.7109375" style="1"/>
    <col min="1795" max="1795" width="48.140625" style="1" customWidth="1"/>
    <col min="1796" max="1796" width="10.42578125" style="1" customWidth="1"/>
    <col min="1797" max="1797" width="15.85546875" style="1" customWidth="1"/>
    <col min="1798" max="1798" width="10.85546875" style="1" customWidth="1"/>
    <col min="1799" max="1799" width="9.85546875" style="1" bestFit="1" customWidth="1"/>
    <col min="1800" max="2050" width="8.7109375" style="1"/>
    <col min="2051" max="2051" width="48.140625" style="1" customWidth="1"/>
    <col min="2052" max="2052" width="10.42578125" style="1" customWidth="1"/>
    <col min="2053" max="2053" width="15.85546875" style="1" customWidth="1"/>
    <col min="2054" max="2054" width="10.85546875" style="1" customWidth="1"/>
    <col min="2055" max="2055" width="9.85546875" style="1" bestFit="1" customWidth="1"/>
    <col min="2056" max="2306" width="8.7109375" style="1"/>
    <col min="2307" max="2307" width="48.140625" style="1" customWidth="1"/>
    <col min="2308" max="2308" width="10.42578125" style="1" customWidth="1"/>
    <col min="2309" max="2309" width="15.85546875" style="1" customWidth="1"/>
    <col min="2310" max="2310" width="10.85546875" style="1" customWidth="1"/>
    <col min="2311" max="2311" width="9.85546875" style="1" bestFit="1" customWidth="1"/>
    <col min="2312" max="2562" width="8.7109375" style="1"/>
    <col min="2563" max="2563" width="48.140625" style="1" customWidth="1"/>
    <col min="2564" max="2564" width="10.42578125" style="1" customWidth="1"/>
    <col min="2565" max="2565" width="15.85546875" style="1" customWidth="1"/>
    <col min="2566" max="2566" width="10.85546875" style="1" customWidth="1"/>
    <col min="2567" max="2567" width="9.85546875" style="1" bestFit="1" customWidth="1"/>
    <col min="2568" max="2818" width="8.7109375" style="1"/>
    <col min="2819" max="2819" width="48.140625" style="1" customWidth="1"/>
    <col min="2820" max="2820" width="10.42578125" style="1" customWidth="1"/>
    <col min="2821" max="2821" width="15.85546875" style="1" customWidth="1"/>
    <col min="2822" max="2822" width="10.85546875" style="1" customWidth="1"/>
    <col min="2823" max="2823" width="9.85546875" style="1" bestFit="1" customWidth="1"/>
    <col min="2824" max="3074" width="8.7109375" style="1"/>
    <col min="3075" max="3075" width="48.140625" style="1" customWidth="1"/>
    <col min="3076" max="3076" width="10.42578125" style="1" customWidth="1"/>
    <col min="3077" max="3077" width="15.85546875" style="1" customWidth="1"/>
    <col min="3078" max="3078" width="10.85546875" style="1" customWidth="1"/>
    <col min="3079" max="3079" width="9.85546875" style="1" bestFit="1" customWidth="1"/>
    <col min="3080" max="3330" width="8.7109375" style="1"/>
    <col min="3331" max="3331" width="48.140625" style="1" customWidth="1"/>
    <col min="3332" max="3332" width="10.42578125" style="1" customWidth="1"/>
    <col min="3333" max="3333" width="15.85546875" style="1" customWidth="1"/>
    <col min="3334" max="3334" width="10.85546875" style="1" customWidth="1"/>
    <col min="3335" max="3335" width="9.85546875" style="1" bestFit="1" customWidth="1"/>
    <col min="3336" max="3586" width="8.7109375" style="1"/>
    <col min="3587" max="3587" width="48.140625" style="1" customWidth="1"/>
    <col min="3588" max="3588" width="10.42578125" style="1" customWidth="1"/>
    <col min="3589" max="3589" width="15.85546875" style="1" customWidth="1"/>
    <col min="3590" max="3590" width="10.85546875" style="1" customWidth="1"/>
    <col min="3591" max="3591" width="9.85546875" style="1" bestFit="1" customWidth="1"/>
    <col min="3592" max="3842" width="8.7109375" style="1"/>
    <col min="3843" max="3843" width="48.140625" style="1" customWidth="1"/>
    <col min="3844" max="3844" width="10.42578125" style="1" customWidth="1"/>
    <col min="3845" max="3845" width="15.85546875" style="1" customWidth="1"/>
    <col min="3846" max="3846" width="10.85546875" style="1" customWidth="1"/>
    <col min="3847" max="3847" width="9.85546875" style="1" bestFit="1" customWidth="1"/>
    <col min="3848" max="4098" width="8.7109375" style="1"/>
    <col min="4099" max="4099" width="48.140625" style="1" customWidth="1"/>
    <col min="4100" max="4100" width="10.42578125" style="1" customWidth="1"/>
    <col min="4101" max="4101" width="15.85546875" style="1" customWidth="1"/>
    <col min="4102" max="4102" width="10.85546875" style="1" customWidth="1"/>
    <col min="4103" max="4103" width="9.85546875" style="1" bestFit="1" customWidth="1"/>
    <col min="4104" max="4354" width="8.7109375" style="1"/>
    <col min="4355" max="4355" width="48.140625" style="1" customWidth="1"/>
    <col min="4356" max="4356" width="10.42578125" style="1" customWidth="1"/>
    <col min="4357" max="4357" width="15.85546875" style="1" customWidth="1"/>
    <col min="4358" max="4358" width="10.85546875" style="1" customWidth="1"/>
    <col min="4359" max="4359" width="9.85546875" style="1" bestFit="1" customWidth="1"/>
    <col min="4360" max="4610" width="8.7109375" style="1"/>
    <col min="4611" max="4611" width="48.140625" style="1" customWidth="1"/>
    <col min="4612" max="4612" width="10.42578125" style="1" customWidth="1"/>
    <col min="4613" max="4613" width="15.85546875" style="1" customWidth="1"/>
    <col min="4614" max="4614" width="10.85546875" style="1" customWidth="1"/>
    <col min="4615" max="4615" width="9.85546875" style="1" bestFit="1" customWidth="1"/>
    <col min="4616" max="4866" width="8.7109375" style="1"/>
    <col min="4867" max="4867" width="48.140625" style="1" customWidth="1"/>
    <col min="4868" max="4868" width="10.42578125" style="1" customWidth="1"/>
    <col min="4869" max="4869" width="15.85546875" style="1" customWidth="1"/>
    <col min="4870" max="4870" width="10.85546875" style="1" customWidth="1"/>
    <col min="4871" max="4871" width="9.85546875" style="1" bestFit="1" customWidth="1"/>
    <col min="4872" max="5122" width="8.7109375" style="1"/>
    <col min="5123" max="5123" width="48.140625" style="1" customWidth="1"/>
    <col min="5124" max="5124" width="10.42578125" style="1" customWidth="1"/>
    <col min="5125" max="5125" width="15.85546875" style="1" customWidth="1"/>
    <col min="5126" max="5126" width="10.85546875" style="1" customWidth="1"/>
    <col min="5127" max="5127" width="9.85546875" style="1" bestFit="1" customWidth="1"/>
    <col min="5128" max="5378" width="8.7109375" style="1"/>
    <col min="5379" max="5379" width="48.140625" style="1" customWidth="1"/>
    <col min="5380" max="5380" width="10.42578125" style="1" customWidth="1"/>
    <col min="5381" max="5381" width="15.85546875" style="1" customWidth="1"/>
    <col min="5382" max="5382" width="10.85546875" style="1" customWidth="1"/>
    <col min="5383" max="5383" width="9.85546875" style="1" bestFit="1" customWidth="1"/>
    <col min="5384" max="5634" width="8.7109375" style="1"/>
    <col min="5635" max="5635" width="48.140625" style="1" customWidth="1"/>
    <col min="5636" max="5636" width="10.42578125" style="1" customWidth="1"/>
    <col min="5637" max="5637" width="15.85546875" style="1" customWidth="1"/>
    <col min="5638" max="5638" width="10.85546875" style="1" customWidth="1"/>
    <col min="5639" max="5639" width="9.85546875" style="1" bestFit="1" customWidth="1"/>
    <col min="5640" max="5890" width="8.7109375" style="1"/>
    <col min="5891" max="5891" width="48.140625" style="1" customWidth="1"/>
    <col min="5892" max="5892" width="10.42578125" style="1" customWidth="1"/>
    <col min="5893" max="5893" width="15.85546875" style="1" customWidth="1"/>
    <col min="5894" max="5894" width="10.85546875" style="1" customWidth="1"/>
    <col min="5895" max="5895" width="9.85546875" style="1" bestFit="1" customWidth="1"/>
    <col min="5896" max="6146" width="8.7109375" style="1"/>
    <col min="6147" max="6147" width="48.140625" style="1" customWidth="1"/>
    <col min="6148" max="6148" width="10.42578125" style="1" customWidth="1"/>
    <col min="6149" max="6149" width="15.85546875" style="1" customWidth="1"/>
    <col min="6150" max="6150" width="10.85546875" style="1" customWidth="1"/>
    <col min="6151" max="6151" width="9.85546875" style="1" bestFit="1" customWidth="1"/>
    <col min="6152" max="6402" width="8.7109375" style="1"/>
    <col min="6403" max="6403" width="48.140625" style="1" customWidth="1"/>
    <col min="6404" max="6404" width="10.42578125" style="1" customWidth="1"/>
    <col min="6405" max="6405" width="15.85546875" style="1" customWidth="1"/>
    <col min="6406" max="6406" width="10.85546875" style="1" customWidth="1"/>
    <col min="6407" max="6407" width="9.85546875" style="1" bestFit="1" customWidth="1"/>
    <col min="6408" max="6658" width="8.7109375" style="1"/>
    <col min="6659" max="6659" width="48.140625" style="1" customWidth="1"/>
    <col min="6660" max="6660" width="10.42578125" style="1" customWidth="1"/>
    <col min="6661" max="6661" width="15.85546875" style="1" customWidth="1"/>
    <col min="6662" max="6662" width="10.85546875" style="1" customWidth="1"/>
    <col min="6663" max="6663" width="9.85546875" style="1" bestFit="1" customWidth="1"/>
    <col min="6664" max="6914" width="8.7109375" style="1"/>
    <col min="6915" max="6915" width="48.140625" style="1" customWidth="1"/>
    <col min="6916" max="6916" width="10.42578125" style="1" customWidth="1"/>
    <col min="6917" max="6917" width="15.85546875" style="1" customWidth="1"/>
    <col min="6918" max="6918" width="10.85546875" style="1" customWidth="1"/>
    <col min="6919" max="6919" width="9.85546875" style="1" bestFit="1" customWidth="1"/>
    <col min="6920" max="7170" width="8.7109375" style="1"/>
    <col min="7171" max="7171" width="48.140625" style="1" customWidth="1"/>
    <col min="7172" max="7172" width="10.42578125" style="1" customWidth="1"/>
    <col min="7173" max="7173" width="15.85546875" style="1" customWidth="1"/>
    <col min="7174" max="7174" width="10.85546875" style="1" customWidth="1"/>
    <col min="7175" max="7175" width="9.85546875" style="1" bestFit="1" customWidth="1"/>
    <col min="7176" max="7426" width="8.7109375" style="1"/>
    <col min="7427" max="7427" width="48.140625" style="1" customWidth="1"/>
    <col min="7428" max="7428" width="10.42578125" style="1" customWidth="1"/>
    <col min="7429" max="7429" width="15.85546875" style="1" customWidth="1"/>
    <col min="7430" max="7430" width="10.85546875" style="1" customWidth="1"/>
    <col min="7431" max="7431" width="9.85546875" style="1" bestFit="1" customWidth="1"/>
    <col min="7432" max="7682" width="8.7109375" style="1"/>
    <col min="7683" max="7683" width="48.140625" style="1" customWidth="1"/>
    <col min="7684" max="7684" width="10.42578125" style="1" customWidth="1"/>
    <col min="7685" max="7685" width="15.85546875" style="1" customWidth="1"/>
    <col min="7686" max="7686" width="10.85546875" style="1" customWidth="1"/>
    <col min="7687" max="7687" width="9.85546875" style="1" bestFit="1" customWidth="1"/>
    <col min="7688" max="7938" width="8.7109375" style="1"/>
    <col min="7939" max="7939" width="48.140625" style="1" customWidth="1"/>
    <col min="7940" max="7940" width="10.42578125" style="1" customWidth="1"/>
    <col min="7941" max="7941" width="15.85546875" style="1" customWidth="1"/>
    <col min="7942" max="7942" width="10.85546875" style="1" customWidth="1"/>
    <col min="7943" max="7943" width="9.85546875" style="1" bestFit="1" customWidth="1"/>
    <col min="7944" max="8194" width="8.7109375" style="1"/>
    <col min="8195" max="8195" width="48.140625" style="1" customWidth="1"/>
    <col min="8196" max="8196" width="10.42578125" style="1" customWidth="1"/>
    <col min="8197" max="8197" width="15.85546875" style="1" customWidth="1"/>
    <col min="8198" max="8198" width="10.85546875" style="1" customWidth="1"/>
    <col min="8199" max="8199" width="9.85546875" style="1" bestFit="1" customWidth="1"/>
    <col min="8200" max="8450" width="8.7109375" style="1"/>
    <col min="8451" max="8451" width="48.140625" style="1" customWidth="1"/>
    <col min="8452" max="8452" width="10.42578125" style="1" customWidth="1"/>
    <col min="8453" max="8453" width="15.85546875" style="1" customWidth="1"/>
    <col min="8454" max="8454" width="10.85546875" style="1" customWidth="1"/>
    <col min="8455" max="8455" width="9.85546875" style="1" bestFit="1" customWidth="1"/>
    <col min="8456" max="8706" width="8.7109375" style="1"/>
    <col min="8707" max="8707" width="48.140625" style="1" customWidth="1"/>
    <col min="8708" max="8708" width="10.42578125" style="1" customWidth="1"/>
    <col min="8709" max="8709" width="15.85546875" style="1" customWidth="1"/>
    <col min="8710" max="8710" width="10.85546875" style="1" customWidth="1"/>
    <col min="8711" max="8711" width="9.85546875" style="1" bestFit="1" customWidth="1"/>
    <col min="8712" max="8962" width="8.7109375" style="1"/>
    <col min="8963" max="8963" width="48.140625" style="1" customWidth="1"/>
    <col min="8964" max="8964" width="10.42578125" style="1" customWidth="1"/>
    <col min="8965" max="8965" width="15.85546875" style="1" customWidth="1"/>
    <col min="8966" max="8966" width="10.85546875" style="1" customWidth="1"/>
    <col min="8967" max="8967" width="9.85546875" style="1" bestFit="1" customWidth="1"/>
    <col min="8968" max="9218" width="8.7109375" style="1"/>
    <col min="9219" max="9219" width="48.140625" style="1" customWidth="1"/>
    <col min="9220" max="9220" width="10.42578125" style="1" customWidth="1"/>
    <col min="9221" max="9221" width="15.85546875" style="1" customWidth="1"/>
    <col min="9222" max="9222" width="10.85546875" style="1" customWidth="1"/>
    <col min="9223" max="9223" width="9.85546875" style="1" bestFit="1" customWidth="1"/>
    <col min="9224" max="9474" width="8.7109375" style="1"/>
    <col min="9475" max="9475" width="48.140625" style="1" customWidth="1"/>
    <col min="9476" max="9476" width="10.42578125" style="1" customWidth="1"/>
    <col min="9477" max="9477" width="15.85546875" style="1" customWidth="1"/>
    <col min="9478" max="9478" width="10.85546875" style="1" customWidth="1"/>
    <col min="9479" max="9479" width="9.85546875" style="1" bestFit="1" customWidth="1"/>
    <col min="9480" max="9730" width="8.7109375" style="1"/>
    <col min="9731" max="9731" width="48.140625" style="1" customWidth="1"/>
    <col min="9732" max="9732" width="10.42578125" style="1" customWidth="1"/>
    <col min="9733" max="9733" width="15.85546875" style="1" customWidth="1"/>
    <col min="9734" max="9734" width="10.85546875" style="1" customWidth="1"/>
    <col min="9735" max="9735" width="9.85546875" style="1" bestFit="1" customWidth="1"/>
    <col min="9736" max="9986" width="8.7109375" style="1"/>
    <col min="9987" max="9987" width="48.140625" style="1" customWidth="1"/>
    <col min="9988" max="9988" width="10.42578125" style="1" customWidth="1"/>
    <col min="9989" max="9989" width="15.85546875" style="1" customWidth="1"/>
    <col min="9990" max="9990" width="10.85546875" style="1" customWidth="1"/>
    <col min="9991" max="9991" width="9.85546875" style="1" bestFit="1" customWidth="1"/>
    <col min="9992" max="10242" width="8.7109375" style="1"/>
    <col min="10243" max="10243" width="48.140625" style="1" customWidth="1"/>
    <col min="10244" max="10244" width="10.42578125" style="1" customWidth="1"/>
    <col min="10245" max="10245" width="15.85546875" style="1" customWidth="1"/>
    <col min="10246" max="10246" width="10.85546875" style="1" customWidth="1"/>
    <col min="10247" max="10247" width="9.85546875" style="1" bestFit="1" customWidth="1"/>
    <col min="10248" max="10498" width="8.7109375" style="1"/>
    <col min="10499" max="10499" width="48.140625" style="1" customWidth="1"/>
    <col min="10500" max="10500" width="10.42578125" style="1" customWidth="1"/>
    <col min="10501" max="10501" width="15.85546875" style="1" customWidth="1"/>
    <col min="10502" max="10502" width="10.85546875" style="1" customWidth="1"/>
    <col min="10503" max="10503" width="9.85546875" style="1" bestFit="1" customWidth="1"/>
    <col min="10504" max="10754" width="8.7109375" style="1"/>
    <col min="10755" max="10755" width="48.140625" style="1" customWidth="1"/>
    <col min="10756" max="10756" width="10.42578125" style="1" customWidth="1"/>
    <col min="10757" max="10757" width="15.85546875" style="1" customWidth="1"/>
    <col min="10758" max="10758" width="10.85546875" style="1" customWidth="1"/>
    <col min="10759" max="10759" width="9.85546875" style="1" bestFit="1" customWidth="1"/>
    <col min="10760" max="11010" width="8.7109375" style="1"/>
    <col min="11011" max="11011" width="48.140625" style="1" customWidth="1"/>
    <col min="11012" max="11012" width="10.42578125" style="1" customWidth="1"/>
    <col min="11013" max="11013" width="15.85546875" style="1" customWidth="1"/>
    <col min="11014" max="11014" width="10.85546875" style="1" customWidth="1"/>
    <col min="11015" max="11015" width="9.85546875" style="1" bestFit="1" customWidth="1"/>
    <col min="11016" max="11266" width="8.7109375" style="1"/>
    <col min="11267" max="11267" width="48.140625" style="1" customWidth="1"/>
    <col min="11268" max="11268" width="10.42578125" style="1" customWidth="1"/>
    <col min="11269" max="11269" width="15.85546875" style="1" customWidth="1"/>
    <col min="11270" max="11270" width="10.85546875" style="1" customWidth="1"/>
    <col min="11271" max="11271" width="9.85546875" style="1" bestFit="1" customWidth="1"/>
    <col min="11272" max="11522" width="8.7109375" style="1"/>
    <col min="11523" max="11523" width="48.140625" style="1" customWidth="1"/>
    <col min="11524" max="11524" width="10.42578125" style="1" customWidth="1"/>
    <col min="11525" max="11525" width="15.85546875" style="1" customWidth="1"/>
    <col min="11526" max="11526" width="10.85546875" style="1" customWidth="1"/>
    <col min="11527" max="11527" width="9.85546875" style="1" bestFit="1" customWidth="1"/>
    <col min="11528" max="11778" width="8.7109375" style="1"/>
    <col min="11779" max="11779" width="48.140625" style="1" customWidth="1"/>
    <col min="11780" max="11780" width="10.42578125" style="1" customWidth="1"/>
    <col min="11781" max="11781" width="15.85546875" style="1" customWidth="1"/>
    <col min="11782" max="11782" width="10.85546875" style="1" customWidth="1"/>
    <col min="11783" max="11783" width="9.85546875" style="1" bestFit="1" customWidth="1"/>
    <col min="11784" max="12034" width="8.7109375" style="1"/>
    <col min="12035" max="12035" width="48.140625" style="1" customWidth="1"/>
    <col min="12036" max="12036" width="10.42578125" style="1" customWidth="1"/>
    <col min="12037" max="12037" width="15.85546875" style="1" customWidth="1"/>
    <col min="12038" max="12038" width="10.85546875" style="1" customWidth="1"/>
    <col min="12039" max="12039" width="9.85546875" style="1" bestFit="1" customWidth="1"/>
    <col min="12040" max="12290" width="8.7109375" style="1"/>
    <col min="12291" max="12291" width="48.140625" style="1" customWidth="1"/>
    <col min="12292" max="12292" width="10.42578125" style="1" customWidth="1"/>
    <col min="12293" max="12293" width="15.85546875" style="1" customWidth="1"/>
    <col min="12294" max="12294" width="10.85546875" style="1" customWidth="1"/>
    <col min="12295" max="12295" width="9.85546875" style="1" bestFit="1" customWidth="1"/>
    <col min="12296" max="12546" width="8.7109375" style="1"/>
    <col min="12547" max="12547" width="48.140625" style="1" customWidth="1"/>
    <col min="12548" max="12548" width="10.42578125" style="1" customWidth="1"/>
    <col min="12549" max="12549" width="15.85546875" style="1" customWidth="1"/>
    <col min="12550" max="12550" width="10.85546875" style="1" customWidth="1"/>
    <col min="12551" max="12551" width="9.85546875" style="1" bestFit="1" customWidth="1"/>
    <col min="12552" max="12802" width="8.7109375" style="1"/>
    <col min="12803" max="12803" width="48.140625" style="1" customWidth="1"/>
    <col min="12804" max="12804" width="10.42578125" style="1" customWidth="1"/>
    <col min="12805" max="12805" width="15.85546875" style="1" customWidth="1"/>
    <col min="12806" max="12806" width="10.85546875" style="1" customWidth="1"/>
    <col min="12807" max="12807" width="9.85546875" style="1" bestFit="1" customWidth="1"/>
    <col min="12808" max="13058" width="8.7109375" style="1"/>
    <col min="13059" max="13059" width="48.140625" style="1" customWidth="1"/>
    <col min="13060" max="13060" width="10.42578125" style="1" customWidth="1"/>
    <col min="13061" max="13061" width="15.85546875" style="1" customWidth="1"/>
    <col min="13062" max="13062" width="10.85546875" style="1" customWidth="1"/>
    <col min="13063" max="13063" width="9.85546875" style="1" bestFit="1" customWidth="1"/>
    <col min="13064" max="13314" width="8.7109375" style="1"/>
    <col min="13315" max="13315" width="48.140625" style="1" customWidth="1"/>
    <col min="13316" max="13316" width="10.42578125" style="1" customWidth="1"/>
    <col min="13317" max="13317" width="15.85546875" style="1" customWidth="1"/>
    <col min="13318" max="13318" width="10.85546875" style="1" customWidth="1"/>
    <col min="13319" max="13319" width="9.85546875" style="1" bestFit="1" customWidth="1"/>
    <col min="13320" max="13570" width="8.7109375" style="1"/>
    <col min="13571" max="13571" width="48.140625" style="1" customWidth="1"/>
    <col min="13572" max="13572" width="10.42578125" style="1" customWidth="1"/>
    <col min="13573" max="13573" width="15.85546875" style="1" customWidth="1"/>
    <col min="13574" max="13574" width="10.85546875" style="1" customWidth="1"/>
    <col min="13575" max="13575" width="9.85546875" style="1" bestFit="1" customWidth="1"/>
    <col min="13576" max="13826" width="8.7109375" style="1"/>
    <col min="13827" max="13827" width="48.140625" style="1" customWidth="1"/>
    <col min="13828" max="13828" width="10.42578125" style="1" customWidth="1"/>
    <col min="13829" max="13829" width="15.85546875" style="1" customWidth="1"/>
    <col min="13830" max="13830" width="10.85546875" style="1" customWidth="1"/>
    <col min="13831" max="13831" width="9.85546875" style="1" bestFit="1" customWidth="1"/>
    <col min="13832" max="14082" width="8.7109375" style="1"/>
    <col min="14083" max="14083" width="48.140625" style="1" customWidth="1"/>
    <col min="14084" max="14084" width="10.42578125" style="1" customWidth="1"/>
    <col min="14085" max="14085" width="15.85546875" style="1" customWidth="1"/>
    <col min="14086" max="14086" width="10.85546875" style="1" customWidth="1"/>
    <col min="14087" max="14087" width="9.85546875" style="1" bestFit="1" customWidth="1"/>
    <col min="14088" max="14338" width="8.7109375" style="1"/>
    <col min="14339" max="14339" width="48.140625" style="1" customWidth="1"/>
    <col min="14340" max="14340" width="10.42578125" style="1" customWidth="1"/>
    <col min="14341" max="14341" width="15.85546875" style="1" customWidth="1"/>
    <col min="14342" max="14342" width="10.85546875" style="1" customWidth="1"/>
    <col min="14343" max="14343" width="9.85546875" style="1" bestFit="1" customWidth="1"/>
    <col min="14344" max="14594" width="8.7109375" style="1"/>
    <col min="14595" max="14595" width="48.140625" style="1" customWidth="1"/>
    <col min="14596" max="14596" width="10.42578125" style="1" customWidth="1"/>
    <col min="14597" max="14597" width="15.85546875" style="1" customWidth="1"/>
    <col min="14598" max="14598" width="10.85546875" style="1" customWidth="1"/>
    <col min="14599" max="14599" width="9.85546875" style="1" bestFit="1" customWidth="1"/>
    <col min="14600" max="14850" width="8.7109375" style="1"/>
    <col min="14851" max="14851" width="48.140625" style="1" customWidth="1"/>
    <col min="14852" max="14852" width="10.42578125" style="1" customWidth="1"/>
    <col min="14853" max="14853" width="15.85546875" style="1" customWidth="1"/>
    <col min="14854" max="14854" width="10.85546875" style="1" customWidth="1"/>
    <col min="14855" max="14855" width="9.85546875" style="1" bestFit="1" customWidth="1"/>
    <col min="14856" max="15106" width="8.7109375" style="1"/>
    <col min="15107" max="15107" width="48.140625" style="1" customWidth="1"/>
    <col min="15108" max="15108" width="10.42578125" style="1" customWidth="1"/>
    <col min="15109" max="15109" width="15.85546875" style="1" customWidth="1"/>
    <col min="15110" max="15110" width="10.85546875" style="1" customWidth="1"/>
    <col min="15111" max="15111" width="9.85546875" style="1" bestFit="1" customWidth="1"/>
    <col min="15112" max="15362" width="8.7109375" style="1"/>
    <col min="15363" max="15363" width="48.140625" style="1" customWidth="1"/>
    <col min="15364" max="15364" width="10.42578125" style="1" customWidth="1"/>
    <col min="15365" max="15365" width="15.85546875" style="1" customWidth="1"/>
    <col min="15366" max="15366" width="10.85546875" style="1" customWidth="1"/>
    <col min="15367" max="15367" width="9.85546875" style="1" bestFit="1" customWidth="1"/>
    <col min="15368" max="15618" width="8.7109375" style="1"/>
    <col min="15619" max="15619" width="48.140625" style="1" customWidth="1"/>
    <col min="15620" max="15620" width="10.42578125" style="1" customWidth="1"/>
    <col min="15621" max="15621" width="15.85546875" style="1" customWidth="1"/>
    <col min="15622" max="15622" width="10.85546875" style="1" customWidth="1"/>
    <col min="15623" max="15623" width="9.85546875" style="1" bestFit="1" customWidth="1"/>
    <col min="15624" max="15874" width="8.7109375" style="1"/>
    <col min="15875" max="15875" width="48.140625" style="1" customWidth="1"/>
    <col min="15876" max="15876" width="10.42578125" style="1" customWidth="1"/>
    <col min="15877" max="15877" width="15.85546875" style="1" customWidth="1"/>
    <col min="15878" max="15878" width="10.85546875" style="1" customWidth="1"/>
    <col min="15879" max="15879" width="9.85546875" style="1" bestFit="1" customWidth="1"/>
    <col min="15880" max="16130" width="8.7109375" style="1"/>
    <col min="16131" max="16131" width="48.140625" style="1" customWidth="1"/>
    <col min="16132" max="16132" width="10.42578125" style="1" customWidth="1"/>
    <col min="16133" max="16133" width="15.85546875" style="1" customWidth="1"/>
    <col min="16134" max="16134" width="10.85546875" style="1" customWidth="1"/>
    <col min="16135" max="16135" width="9.85546875" style="1" bestFit="1" customWidth="1"/>
    <col min="16136" max="16384" width="8.7109375" style="1"/>
  </cols>
  <sheetData>
    <row r="1" spans="1:8" customFormat="1" ht="18.75" x14ac:dyDescent="0.3">
      <c r="C1" s="93" t="s">
        <v>0</v>
      </c>
      <c r="D1" s="93"/>
      <c r="E1" s="93"/>
      <c r="F1" s="93"/>
      <c r="G1" s="93"/>
      <c r="H1" s="1"/>
    </row>
    <row r="2" spans="1:8" customFormat="1" ht="15.75" x14ac:dyDescent="0.25">
      <c r="A2" s="1"/>
      <c r="C2" s="94" t="s">
        <v>1</v>
      </c>
      <c r="D2" s="94"/>
      <c r="E2" s="94"/>
      <c r="F2" s="94"/>
      <c r="G2" s="94"/>
    </row>
    <row r="3" spans="1:8" customFormat="1" ht="15.75" x14ac:dyDescent="0.25">
      <c r="A3" s="1"/>
      <c r="C3" s="94" t="s">
        <v>2</v>
      </c>
      <c r="D3" s="94"/>
      <c r="E3" s="94"/>
      <c r="F3" s="94"/>
      <c r="G3" s="94"/>
    </row>
    <row r="4" spans="1:8" customFormat="1" ht="15.75" x14ac:dyDescent="0.25">
      <c r="A4" s="1"/>
      <c r="B4" s="1"/>
      <c r="C4" s="94" t="s">
        <v>3</v>
      </c>
      <c r="D4" s="94"/>
      <c r="E4" s="94"/>
      <c r="F4" s="94"/>
      <c r="G4" s="94"/>
    </row>
    <row r="5" spans="1:8" s="2" customFormat="1" ht="15" x14ac:dyDescent="0.25">
      <c r="A5" s="1"/>
      <c r="B5" s="1"/>
      <c r="C5" s="83" t="s">
        <v>4</v>
      </c>
      <c r="D5" s="84"/>
      <c r="E5" s="84"/>
      <c r="F5" s="84"/>
      <c r="G5" s="85"/>
    </row>
    <row r="6" spans="1:8" s="2" customFormat="1" ht="15" x14ac:dyDescent="0.25">
      <c r="A6" s="1"/>
      <c r="B6" s="1"/>
      <c r="C6" s="83" t="s">
        <v>5</v>
      </c>
      <c r="D6" s="84"/>
      <c r="E6" s="84"/>
      <c r="F6" s="84"/>
      <c r="G6" s="85"/>
    </row>
    <row r="7" spans="1:8" s="2" customFormat="1" ht="15" x14ac:dyDescent="0.25">
      <c r="A7" s="1"/>
      <c r="B7" s="1"/>
      <c r="C7" s="83" t="s">
        <v>6</v>
      </c>
      <c r="D7" s="84"/>
      <c r="E7" s="84"/>
      <c r="F7" s="84"/>
      <c r="G7" s="85"/>
    </row>
    <row r="8" spans="1:8" customFormat="1" ht="15.75" x14ac:dyDescent="0.25">
      <c r="A8" s="1"/>
      <c r="B8" s="1"/>
      <c r="C8" s="86" t="s">
        <v>7</v>
      </c>
      <c r="D8" s="86"/>
      <c r="E8" s="86"/>
      <c r="F8" s="86"/>
      <c r="G8" s="86"/>
    </row>
    <row r="9" spans="1:8" x14ac:dyDescent="0.2">
      <c r="C9" s="3"/>
      <c r="D9" s="4" t="s">
        <v>8</v>
      </c>
      <c r="E9" s="4" t="s">
        <v>9</v>
      </c>
      <c r="F9" s="5" t="s">
        <v>10</v>
      </c>
      <c r="G9" s="5" t="s">
        <v>11</v>
      </c>
    </row>
    <row r="10" spans="1:8" x14ac:dyDescent="0.2">
      <c r="C10" s="6" t="s">
        <v>12</v>
      </c>
      <c r="D10" s="7"/>
      <c r="E10" s="7"/>
      <c r="F10" s="8"/>
      <c r="G10" s="8"/>
    </row>
    <row r="11" spans="1:8" s="15" customFormat="1" ht="19.5" customHeight="1" x14ac:dyDescent="0.2">
      <c r="A11" s="9"/>
      <c r="B11" s="9"/>
      <c r="C11" s="10" t="s">
        <v>13</v>
      </c>
      <c r="D11" s="11" t="s">
        <v>14</v>
      </c>
      <c r="E11" s="12">
        <v>120</v>
      </c>
      <c r="F11" s="13"/>
      <c r="G11" s="14">
        <f t="shared" ref="G11:G25" si="0">E11*F11</f>
        <v>0</v>
      </c>
      <c r="H11" s="15">
        <f t="shared" ref="H11:H25" si="1">D11*F11</f>
        <v>0</v>
      </c>
    </row>
    <row r="12" spans="1:8" s="15" customFormat="1" ht="19.5" customHeight="1" x14ac:dyDescent="0.2">
      <c r="A12" s="9"/>
      <c r="B12" s="9"/>
      <c r="C12" s="10" t="s">
        <v>15</v>
      </c>
      <c r="D12" s="11" t="s">
        <v>16</v>
      </c>
      <c r="E12" s="12">
        <v>90</v>
      </c>
      <c r="F12" s="13"/>
      <c r="G12" s="14">
        <f t="shared" si="0"/>
        <v>0</v>
      </c>
      <c r="H12" s="15">
        <f t="shared" si="1"/>
        <v>0</v>
      </c>
    </row>
    <row r="13" spans="1:8" s="15" customFormat="1" ht="19.5" customHeight="1" x14ac:dyDescent="0.2">
      <c r="A13" s="9"/>
      <c r="B13" s="9"/>
      <c r="C13" s="10" t="s">
        <v>17</v>
      </c>
      <c r="D13" s="11" t="s">
        <v>18</v>
      </c>
      <c r="E13" s="12">
        <v>110</v>
      </c>
      <c r="F13" s="13"/>
      <c r="G13" s="14">
        <f t="shared" si="0"/>
        <v>0</v>
      </c>
      <c r="H13" s="15">
        <f t="shared" si="1"/>
        <v>0</v>
      </c>
    </row>
    <row r="14" spans="1:8" s="15" customFormat="1" ht="19.5" customHeight="1" x14ac:dyDescent="0.2">
      <c r="A14" s="9"/>
      <c r="B14" s="9"/>
      <c r="C14" s="10" t="s">
        <v>19</v>
      </c>
      <c r="D14" s="11" t="s">
        <v>20</v>
      </c>
      <c r="E14" s="12">
        <v>60</v>
      </c>
      <c r="F14" s="13"/>
      <c r="G14" s="14">
        <f t="shared" si="0"/>
        <v>0</v>
      </c>
      <c r="H14" s="15">
        <f t="shared" si="1"/>
        <v>0</v>
      </c>
    </row>
    <row r="15" spans="1:8" s="15" customFormat="1" ht="19.5" customHeight="1" x14ac:dyDescent="0.2">
      <c r="A15" s="9"/>
      <c r="B15" s="9"/>
      <c r="C15" s="16" t="s">
        <v>21</v>
      </c>
      <c r="D15" s="11" t="s">
        <v>14</v>
      </c>
      <c r="E15" s="12">
        <v>120</v>
      </c>
      <c r="F15" s="13"/>
      <c r="G15" s="14">
        <f t="shared" si="0"/>
        <v>0</v>
      </c>
      <c r="H15" s="15">
        <f t="shared" si="1"/>
        <v>0</v>
      </c>
    </row>
    <row r="16" spans="1:8" s="15" customFormat="1" ht="19.5" customHeight="1" x14ac:dyDescent="0.2">
      <c r="A16" s="9"/>
      <c r="B16" s="9"/>
      <c r="C16" s="16" t="s">
        <v>22</v>
      </c>
      <c r="D16" s="11" t="s">
        <v>23</v>
      </c>
      <c r="E16" s="12">
        <v>80</v>
      </c>
      <c r="F16" s="13"/>
      <c r="G16" s="14">
        <f t="shared" si="0"/>
        <v>0</v>
      </c>
      <c r="H16" s="15">
        <f t="shared" si="1"/>
        <v>0</v>
      </c>
    </row>
    <row r="17" spans="1:8" s="15" customFormat="1" ht="19.5" customHeight="1" x14ac:dyDescent="0.2">
      <c r="A17" s="9"/>
      <c r="B17" s="9"/>
      <c r="C17" s="10" t="s">
        <v>24</v>
      </c>
      <c r="D17" s="11" t="s">
        <v>25</v>
      </c>
      <c r="E17" s="12">
        <v>130</v>
      </c>
      <c r="F17" s="13"/>
      <c r="G17" s="14">
        <f t="shared" si="0"/>
        <v>0</v>
      </c>
      <c r="H17" s="15">
        <f t="shared" si="1"/>
        <v>0</v>
      </c>
    </row>
    <row r="18" spans="1:8" s="15" customFormat="1" ht="19.5" customHeight="1" x14ac:dyDescent="0.2">
      <c r="A18" s="9"/>
      <c r="B18" s="9"/>
      <c r="C18" s="10" t="s">
        <v>26</v>
      </c>
      <c r="D18" s="11" t="s">
        <v>27</v>
      </c>
      <c r="E18" s="12">
        <v>120</v>
      </c>
      <c r="F18" s="13"/>
      <c r="G18" s="14">
        <f t="shared" si="0"/>
        <v>0</v>
      </c>
      <c r="H18" s="15">
        <f t="shared" si="1"/>
        <v>0</v>
      </c>
    </row>
    <row r="19" spans="1:8" s="15" customFormat="1" ht="19.5" customHeight="1" x14ac:dyDescent="0.2">
      <c r="A19" s="9"/>
      <c r="B19" s="9"/>
      <c r="C19" s="10" t="s">
        <v>28</v>
      </c>
      <c r="D19" s="11" t="s">
        <v>16</v>
      </c>
      <c r="E19" s="12">
        <v>100</v>
      </c>
      <c r="F19" s="13"/>
      <c r="G19" s="14">
        <f t="shared" si="0"/>
        <v>0</v>
      </c>
      <c r="H19" s="15">
        <f t="shared" si="1"/>
        <v>0</v>
      </c>
    </row>
    <row r="20" spans="1:8" s="15" customFormat="1" ht="19.5" customHeight="1" x14ac:dyDescent="0.2">
      <c r="A20" s="9"/>
      <c r="B20" s="9"/>
      <c r="C20" s="10" t="s">
        <v>29</v>
      </c>
      <c r="D20" s="11" t="s">
        <v>27</v>
      </c>
      <c r="E20" s="12">
        <v>50</v>
      </c>
      <c r="F20" s="13"/>
      <c r="G20" s="14">
        <f t="shared" si="0"/>
        <v>0</v>
      </c>
      <c r="H20" s="15">
        <f t="shared" si="1"/>
        <v>0</v>
      </c>
    </row>
    <row r="21" spans="1:8" s="15" customFormat="1" ht="19.5" customHeight="1" x14ac:dyDescent="0.2">
      <c r="A21" s="9"/>
      <c r="B21" s="9"/>
      <c r="C21" s="16" t="s">
        <v>30</v>
      </c>
      <c r="D21" s="11" t="s">
        <v>20</v>
      </c>
      <c r="E21" s="12">
        <v>195</v>
      </c>
      <c r="F21" s="13"/>
      <c r="G21" s="14">
        <f t="shared" si="0"/>
        <v>0</v>
      </c>
      <c r="H21" s="15">
        <f t="shared" si="1"/>
        <v>0</v>
      </c>
    </row>
    <row r="22" spans="1:8" s="15" customFormat="1" ht="19.5" customHeight="1" x14ac:dyDescent="0.2">
      <c r="A22" s="9"/>
      <c r="B22" s="9"/>
      <c r="C22" s="17" t="s">
        <v>31</v>
      </c>
      <c r="D22" s="18">
        <v>35</v>
      </c>
      <c r="E22" s="18">
        <v>100</v>
      </c>
      <c r="F22" s="19"/>
      <c r="G22" s="14">
        <f t="shared" si="0"/>
        <v>0</v>
      </c>
      <c r="H22" s="15">
        <f t="shared" si="1"/>
        <v>0</v>
      </c>
    </row>
    <row r="23" spans="1:8" s="15" customFormat="1" ht="19.5" customHeight="1" x14ac:dyDescent="0.2">
      <c r="A23" s="9"/>
      <c r="B23" s="9"/>
      <c r="C23" s="10" t="s">
        <v>32</v>
      </c>
      <c r="D23" s="11" t="s">
        <v>33</v>
      </c>
      <c r="E23" s="12">
        <v>160</v>
      </c>
      <c r="F23" s="13"/>
      <c r="G23" s="14">
        <f t="shared" si="0"/>
        <v>0</v>
      </c>
      <c r="H23" s="15">
        <f t="shared" si="1"/>
        <v>0</v>
      </c>
    </row>
    <row r="24" spans="1:8" s="15" customFormat="1" ht="19.5" customHeight="1" x14ac:dyDescent="0.2">
      <c r="A24" s="9"/>
      <c r="B24" s="9"/>
      <c r="C24" s="10" t="s">
        <v>129</v>
      </c>
      <c r="D24" s="11" t="s">
        <v>33</v>
      </c>
      <c r="E24" s="12">
        <v>170</v>
      </c>
      <c r="F24" s="13"/>
      <c r="G24" s="14">
        <f t="shared" si="0"/>
        <v>0</v>
      </c>
      <c r="H24" s="15">
        <f t="shared" si="1"/>
        <v>0</v>
      </c>
    </row>
    <row r="25" spans="1:8" s="15" customFormat="1" ht="19.5" customHeight="1" x14ac:dyDescent="0.2">
      <c r="A25" s="9"/>
      <c r="B25" s="9"/>
      <c r="C25" s="10" t="s">
        <v>34</v>
      </c>
      <c r="D25" s="11" t="s">
        <v>33</v>
      </c>
      <c r="E25" s="12">
        <v>195</v>
      </c>
      <c r="F25" s="13"/>
      <c r="G25" s="14">
        <f t="shared" si="0"/>
        <v>0</v>
      </c>
      <c r="H25" s="15">
        <f t="shared" si="1"/>
        <v>0</v>
      </c>
    </row>
    <row r="26" spans="1:8" s="15" customFormat="1" ht="19.5" customHeight="1" x14ac:dyDescent="0.2">
      <c r="A26" s="9"/>
      <c r="B26" s="9"/>
      <c r="C26" s="10" t="s">
        <v>35</v>
      </c>
      <c r="D26" s="11" t="s">
        <v>33</v>
      </c>
      <c r="E26" s="12">
        <v>180</v>
      </c>
      <c r="F26" s="13"/>
      <c r="G26" s="14"/>
    </row>
    <row r="27" spans="1:8" s="15" customFormat="1" ht="19.5" customHeight="1" x14ac:dyDescent="0.2">
      <c r="A27" s="9"/>
      <c r="B27" s="9"/>
      <c r="C27" s="10" t="s">
        <v>36</v>
      </c>
      <c r="D27" s="11" t="s">
        <v>16</v>
      </c>
      <c r="E27" s="12">
        <v>60</v>
      </c>
      <c r="F27" s="13"/>
      <c r="G27" s="14">
        <f t="shared" ref="G27" si="2">E27*F27</f>
        <v>0</v>
      </c>
      <c r="H27" s="15">
        <f t="shared" ref="H27" si="3">D27*F27</f>
        <v>0</v>
      </c>
    </row>
    <row r="28" spans="1:8" s="15" customFormat="1" ht="19.5" customHeight="1" x14ac:dyDescent="0.2">
      <c r="A28" s="9"/>
      <c r="B28" s="9"/>
      <c r="C28" s="10" t="s">
        <v>37</v>
      </c>
      <c r="D28" s="11" t="s">
        <v>14</v>
      </c>
      <c r="E28" s="20">
        <v>70</v>
      </c>
      <c r="F28" s="13"/>
      <c r="G28" s="14">
        <f>E28*F28</f>
        <v>0</v>
      </c>
      <c r="H28" s="15">
        <f>D28*F28</f>
        <v>0</v>
      </c>
    </row>
    <row r="29" spans="1:8" s="15" customFormat="1" ht="19.5" customHeight="1" x14ac:dyDescent="0.2">
      <c r="A29" s="9"/>
      <c r="B29" s="9"/>
      <c r="C29" s="10" t="s">
        <v>38</v>
      </c>
      <c r="D29" s="11" t="s">
        <v>20</v>
      </c>
      <c r="E29" s="12">
        <v>60</v>
      </c>
      <c r="F29" s="13"/>
      <c r="G29" s="14">
        <f t="shared" ref="G29:G54" si="4">E29*F29</f>
        <v>0</v>
      </c>
      <c r="H29" s="15">
        <f t="shared" ref="H29:H82" si="5">D29*F29</f>
        <v>0</v>
      </c>
    </row>
    <row r="30" spans="1:8" s="15" customFormat="1" ht="19.5" customHeight="1" x14ac:dyDescent="0.2">
      <c r="A30" s="9"/>
      <c r="B30" s="9"/>
      <c r="C30" s="10" t="s">
        <v>39</v>
      </c>
      <c r="D30" s="11" t="s">
        <v>16</v>
      </c>
      <c r="E30" s="12">
        <v>80</v>
      </c>
      <c r="F30" s="13"/>
      <c r="G30" s="14">
        <f>E30*F30</f>
        <v>0</v>
      </c>
      <c r="H30" s="15">
        <f>D30*F30</f>
        <v>0</v>
      </c>
    </row>
    <row r="31" spans="1:8" s="15" customFormat="1" ht="28.5" customHeight="1" x14ac:dyDescent="0.2">
      <c r="A31" s="9"/>
      <c r="B31" s="9"/>
      <c r="C31" s="10" t="s">
        <v>130</v>
      </c>
      <c r="D31" s="11" t="s">
        <v>25</v>
      </c>
      <c r="E31" s="12">
        <v>70</v>
      </c>
      <c r="F31" s="13"/>
      <c r="G31" s="14">
        <f t="shared" si="4"/>
        <v>0</v>
      </c>
      <c r="H31" s="15">
        <f t="shared" si="5"/>
        <v>0</v>
      </c>
    </row>
    <row r="32" spans="1:8" s="15" customFormat="1" ht="19.5" customHeight="1" x14ac:dyDescent="0.2">
      <c r="A32" s="9"/>
      <c r="B32" s="9"/>
      <c r="C32" s="10" t="s">
        <v>40</v>
      </c>
      <c r="D32" s="11" t="s">
        <v>41</v>
      </c>
      <c r="E32" s="20">
        <v>100</v>
      </c>
      <c r="F32" s="13"/>
      <c r="G32" s="14">
        <f>E32*F32</f>
        <v>0</v>
      </c>
      <c r="H32" s="15">
        <f>D32*F32</f>
        <v>0</v>
      </c>
    </row>
    <row r="33" spans="1:8" s="15" customFormat="1" ht="19.5" customHeight="1" x14ac:dyDescent="0.2">
      <c r="A33" s="9"/>
      <c r="B33" s="9"/>
      <c r="C33" s="10" t="s">
        <v>42</v>
      </c>
      <c r="D33" s="11" t="s">
        <v>14</v>
      </c>
      <c r="E33" s="20">
        <v>240</v>
      </c>
      <c r="F33" s="13"/>
      <c r="G33" s="14">
        <f t="shared" ref="G33" si="6">E33*F33</f>
        <v>0</v>
      </c>
      <c r="H33" s="15">
        <f t="shared" ref="H33" si="7">D33*F33</f>
        <v>0</v>
      </c>
    </row>
    <row r="34" spans="1:8" s="15" customFormat="1" ht="19.5" customHeight="1" x14ac:dyDescent="0.2">
      <c r="A34" s="9"/>
      <c r="B34" s="9"/>
      <c r="C34" s="10" t="s">
        <v>43</v>
      </c>
      <c r="D34" s="11" t="s">
        <v>14</v>
      </c>
      <c r="E34" s="12">
        <v>90</v>
      </c>
      <c r="F34" s="13"/>
      <c r="G34" s="14">
        <f t="shared" si="4"/>
        <v>0</v>
      </c>
      <c r="H34" s="15">
        <f t="shared" si="5"/>
        <v>0</v>
      </c>
    </row>
    <row r="35" spans="1:8" s="15" customFormat="1" ht="19.5" customHeight="1" x14ac:dyDescent="0.2">
      <c r="A35" s="9"/>
      <c r="B35" s="9"/>
      <c r="C35" s="10" t="s">
        <v>44</v>
      </c>
      <c r="D35" s="11" t="s">
        <v>16</v>
      </c>
      <c r="E35" s="12">
        <v>80</v>
      </c>
      <c r="F35" s="13"/>
      <c r="G35" s="14">
        <f t="shared" si="4"/>
        <v>0</v>
      </c>
      <c r="H35" s="15">
        <f t="shared" si="5"/>
        <v>0</v>
      </c>
    </row>
    <row r="36" spans="1:8" s="15" customFormat="1" ht="19.5" customHeight="1" x14ac:dyDescent="0.2">
      <c r="A36" s="9"/>
      <c r="B36" s="9"/>
      <c r="C36" s="10" t="s">
        <v>45</v>
      </c>
      <c r="D36" s="11" t="s">
        <v>16</v>
      </c>
      <c r="E36" s="12">
        <v>70</v>
      </c>
      <c r="F36" s="13"/>
      <c r="G36" s="14">
        <f t="shared" si="4"/>
        <v>0</v>
      </c>
      <c r="H36" s="15">
        <f t="shared" si="5"/>
        <v>0</v>
      </c>
    </row>
    <row r="37" spans="1:8" s="9" customFormat="1" x14ac:dyDescent="0.2">
      <c r="C37" s="21" t="s">
        <v>46</v>
      </c>
      <c r="D37" s="22"/>
      <c r="E37" s="22"/>
      <c r="F37" s="22"/>
      <c r="G37" s="23"/>
    </row>
    <row r="38" spans="1:8" s="15" customFormat="1" ht="19.5" customHeight="1" x14ac:dyDescent="0.2">
      <c r="A38" s="9"/>
      <c r="B38" s="9"/>
      <c r="C38" s="10" t="s">
        <v>47</v>
      </c>
      <c r="D38" s="11" t="s">
        <v>18</v>
      </c>
      <c r="E38" s="12">
        <v>130</v>
      </c>
      <c r="F38" s="13"/>
      <c r="G38" s="14">
        <f t="shared" ref="G38:G39" si="8">E38*F38</f>
        <v>0</v>
      </c>
      <c r="H38" s="15">
        <f t="shared" ref="H38:H39" si="9">D38*F38</f>
        <v>0</v>
      </c>
    </row>
    <row r="39" spans="1:8" s="15" customFormat="1" ht="19.5" customHeight="1" x14ac:dyDescent="0.2">
      <c r="A39" s="9"/>
      <c r="B39" s="9"/>
      <c r="C39" s="10" t="s">
        <v>48</v>
      </c>
      <c r="D39" s="11" t="s">
        <v>49</v>
      </c>
      <c r="E39" s="12">
        <v>170</v>
      </c>
      <c r="F39" s="13"/>
      <c r="G39" s="14">
        <f t="shared" si="8"/>
        <v>0</v>
      </c>
      <c r="H39" s="15">
        <f t="shared" si="9"/>
        <v>0</v>
      </c>
    </row>
    <row r="40" spans="1:8" s="15" customFormat="1" ht="19.5" customHeight="1" x14ac:dyDescent="0.2">
      <c r="A40" s="9"/>
      <c r="B40" s="9"/>
      <c r="C40" s="10" t="s">
        <v>131</v>
      </c>
      <c r="D40" s="11" t="s">
        <v>50</v>
      </c>
      <c r="E40" s="20">
        <v>230</v>
      </c>
      <c r="F40" s="13"/>
      <c r="G40" s="14">
        <f>E40*F40</f>
        <v>0</v>
      </c>
      <c r="H40" s="15">
        <f>D40*F40</f>
        <v>0</v>
      </c>
    </row>
    <row r="41" spans="1:8" s="15" customFormat="1" ht="19.5" customHeight="1" x14ac:dyDescent="0.2">
      <c r="A41" s="9"/>
      <c r="B41" s="9"/>
      <c r="C41" s="10" t="s">
        <v>132</v>
      </c>
      <c r="D41" s="11" t="s">
        <v>18</v>
      </c>
      <c r="E41" s="20">
        <v>110</v>
      </c>
      <c r="F41" s="13"/>
      <c r="G41" s="14">
        <f t="shared" ref="G41" si="10">E41*F41</f>
        <v>0</v>
      </c>
      <c r="H41" s="15">
        <f t="shared" ref="H41" si="11">D41*F41</f>
        <v>0</v>
      </c>
    </row>
    <row r="42" spans="1:8" s="15" customFormat="1" ht="19.5" customHeight="1" x14ac:dyDescent="0.2">
      <c r="A42" s="9"/>
      <c r="B42" s="9"/>
      <c r="C42" s="10" t="s">
        <v>51</v>
      </c>
      <c r="D42" s="11" t="s">
        <v>18</v>
      </c>
      <c r="E42" s="20">
        <v>70</v>
      </c>
      <c r="F42" s="13"/>
      <c r="G42" s="14">
        <f t="shared" si="4"/>
        <v>0</v>
      </c>
      <c r="H42" s="15">
        <f t="shared" si="5"/>
        <v>0</v>
      </c>
    </row>
    <row r="43" spans="1:8" s="15" customFormat="1" ht="19.5" customHeight="1" x14ac:dyDescent="0.2">
      <c r="A43" s="9"/>
      <c r="B43" s="9"/>
      <c r="C43" s="10" t="s">
        <v>52</v>
      </c>
      <c r="D43" s="11" t="s">
        <v>53</v>
      </c>
      <c r="E43" s="20">
        <v>200</v>
      </c>
      <c r="F43" s="13"/>
      <c r="G43" s="14">
        <f t="shared" si="4"/>
        <v>0</v>
      </c>
      <c r="H43" s="15">
        <f t="shared" si="5"/>
        <v>0</v>
      </c>
    </row>
    <row r="44" spans="1:8" s="9" customFormat="1" x14ac:dyDescent="0.2">
      <c r="C44" s="21" t="s">
        <v>54</v>
      </c>
      <c r="D44" s="22"/>
      <c r="E44" s="22"/>
      <c r="F44" s="22"/>
      <c r="G44" s="23"/>
    </row>
    <row r="45" spans="1:8" s="15" customFormat="1" ht="19.5" customHeight="1" x14ac:dyDescent="0.2">
      <c r="A45" s="9"/>
      <c r="B45" s="9"/>
      <c r="C45" s="24" t="s">
        <v>55</v>
      </c>
      <c r="D45" s="25">
        <v>40</v>
      </c>
      <c r="E45" s="26">
        <v>70</v>
      </c>
      <c r="F45" s="13"/>
      <c r="G45" s="14">
        <f t="shared" ref="G45" si="12">E45*F45</f>
        <v>0</v>
      </c>
      <c r="H45" s="15">
        <f t="shared" ref="H45" si="13">D45*F45</f>
        <v>0</v>
      </c>
    </row>
    <row r="46" spans="1:8" s="15" customFormat="1" ht="19.5" customHeight="1" x14ac:dyDescent="0.2">
      <c r="A46" s="9"/>
      <c r="B46" s="9"/>
      <c r="C46" s="17" t="s">
        <v>56</v>
      </c>
      <c r="D46" s="18">
        <v>125</v>
      </c>
      <c r="E46" s="18">
        <v>190</v>
      </c>
      <c r="F46" s="13"/>
      <c r="G46" s="14">
        <f>E46*F46</f>
        <v>0</v>
      </c>
      <c r="H46" s="15">
        <f>D46*F46</f>
        <v>0</v>
      </c>
    </row>
    <row r="47" spans="1:8" s="15" customFormat="1" ht="19.5" customHeight="1" x14ac:dyDescent="0.2">
      <c r="A47" s="9"/>
      <c r="B47" s="9"/>
      <c r="C47" s="17" t="s">
        <v>57</v>
      </c>
      <c r="D47" s="18">
        <v>250</v>
      </c>
      <c r="E47" s="18">
        <v>330</v>
      </c>
      <c r="F47" s="13"/>
      <c r="G47" s="14">
        <f t="shared" ref="G47" si="14">E47*F47</f>
        <v>0</v>
      </c>
      <c r="H47" s="15">
        <f t="shared" ref="H47" si="15">D47*F47</f>
        <v>0</v>
      </c>
    </row>
    <row r="48" spans="1:8" s="15" customFormat="1" ht="19.5" customHeight="1" x14ac:dyDescent="0.2">
      <c r="A48" s="9"/>
      <c r="B48" s="9"/>
      <c r="C48" s="24" t="s">
        <v>58</v>
      </c>
      <c r="D48" s="25">
        <v>50</v>
      </c>
      <c r="E48" s="26">
        <v>60</v>
      </c>
      <c r="F48" s="13"/>
      <c r="G48" s="14">
        <f t="shared" si="4"/>
        <v>0</v>
      </c>
      <c r="H48" s="15">
        <f t="shared" si="5"/>
        <v>0</v>
      </c>
    </row>
    <row r="49" spans="1:8" s="15" customFormat="1" ht="19.5" customHeight="1" x14ac:dyDescent="0.2">
      <c r="A49" s="9"/>
      <c r="B49" s="9"/>
      <c r="C49" s="24" t="s">
        <v>59</v>
      </c>
      <c r="D49" s="25">
        <v>50</v>
      </c>
      <c r="E49" s="26">
        <v>70</v>
      </c>
      <c r="F49" s="13"/>
      <c r="G49" s="14">
        <f t="shared" si="4"/>
        <v>0</v>
      </c>
      <c r="H49" s="15">
        <f t="shared" si="5"/>
        <v>0</v>
      </c>
    </row>
    <row r="50" spans="1:8" s="15" customFormat="1" ht="19.5" customHeight="1" x14ac:dyDescent="0.2">
      <c r="A50" s="9"/>
      <c r="B50" s="9"/>
      <c r="C50" s="17" t="s">
        <v>60</v>
      </c>
      <c r="D50" s="18">
        <v>60</v>
      </c>
      <c r="E50" s="18">
        <v>95</v>
      </c>
      <c r="F50" s="13"/>
      <c r="G50" s="14">
        <f t="shared" si="4"/>
        <v>0</v>
      </c>
      <c r="H50" s="15">
        <f t="shared" si="5"/>
        <v>0</v>
      </c>
    </row>
    <row r="51" spans="1:8" s="15" customFormat="1" ht="19.5" customHeight="1" x14ac:dyDescent="0.2">
      <c r="A51" s="9"/>
      <c r="B51" s="9"/>
      <c r="C51" s="17" t="s">
        <v>61</v>
      </c>
      <c r="D51" s="18">
        <v>50</v>
      </c>
      <c r="E51" s="18">
        <v>40</v>
      </c>
      <c r="F51" s="13"/>
      <c r="G51" s="14">
        <f t="shared" si="4"/>
        <v>0</v>
      </c>
      <c r="H51" s="15">
        <f t="shared" si="5"/>
        <v>0</v>
      </c>
    </row>
    <row r="52" spans="1:8" s="15" customFormat="1" ht="19.5" customHeight="1" x14ac:dyDescent="0.2">
      <c r="A52" s="9"/>
      <c r="B52" s="9"/>
      <c r="C52" s="17" t="s">
        <v>62</v>
      </c>
      <c r="D52" s="18">
        <v>50</v>
      </c>
      <c r="E52" s="18">
        <v>40</v>
      </c>
      <c r="F52" s="13"/>
      <c r="G52" s="14">
        <f t="shared" si="4"/>
        <v>0</v>
      </c>
      <c r="H52" s="15">
        <f t="shared" si="5"/>
        <v>0</v>
      </c>
    </row>
    <row r="53" spans="1:8" s="15" customFormat="1" ht="19.5" customHeight="1" x14ac:dyDescent="0.2">
      <c r="A53" s="9"/>
      <c r="B53" s="9"/>
      <c r="C53" s="17" t="s">
        <v>63</v>
      </c>
      <c r="D53" s="18">
        <v>30</v>
      </c>
      <c r="E53" s="18">
        <v>70</v>
      </c>
      <c r="F53" s="13"/>
      <c r="G53" s="14">
        <f t="shared" si="4"/>
        <v>0</v>
      </c>
      <c r="H53" s="15">
        <f t="shared" si="5"/>
        <v>0</v>
      </c>
    </row>
    <row r="54" spans="1:8" s="15" customFormat="1" ht="19.5" customHeight="1" x14ac:dyDescent="0.2">
      <c r="A54" s="9"/>
      <c r="B54" s="9"/>
      <c r="C54" s="17" t="s">
        <v>64</v>
      </c>
      <c r="D54" s="18">
        <v>15</v>
      </c>
      <c r="E54" s="18">
        <v>20</v>
      </c>
      <c r="F54" s="13"/>
      <c r="G54" s="14">
        <f t="shared" si="4"/>
        <v>0</v>
      </c>
      <c r="H54" s="15">
        <f t="shared" si="5"/>
        <v>0</v>
      </c>
    </row>
    <row r="55" spans="1:8" s="9" customFormat="1" ht="19.5" customHeight="1" x14ac:dyDescent="0.2">
      <c r="C55" s="21" t="s">
        <v>65</v>
      </c>
      <c r="D55" s="22"/>
      <c r="E55" s="22"/>
      <c r="F55" s="22"/>
      <c r="G55" s="22"/>
    </row>
    <row r="56" spans="1:8" s="15" customFormat="1" ht="19.5" customHeight="1" x14ac:dyDescent="0.2">
      <c r="A56" s="9"/>
      <c r="B56" s="9"/>
      <c r="C56" s="27" t="s">
        <v>66</v>
      </c>
      <c r="D56" s="25">
        <v>600</v>
      </c>
      <c r="E56" s="26">
        <v>800</v>
      </c>
      <c r="F56" s="13"/>
      <c r="G56" s="14">
        <f t="shared" ref="G56:G58" si="16">E56*F56</f>
        <v>0</v>
      </c>
      <c r="H56" s="15">
        <f t="shared" ref="H56:H57" si="17">D56*F56</f>
        <v>0</v>
      </c>
    </row>
    <row r="57" spans="1:8" s="15" customFormat="1" ht="19.5" customHeight="1" x14ac:dyDescent="0.2">
      <c r="A57" s="9"/>
      <c r="B57" s="9"/>
      <c r="C57" s="27" t="s">
        <v>67</v>
      </c>
      <c r="D57" s="25">
        <v>600</v>
      </c>
      <c r="E57" s="26">
        <v>850</v>
      </c>
      <c r="F57" s="13"/>
      <c r="G57" s="14">
        <f t="shared" si="16"/>
        <v>0</v>
      </c>
      <c r="H57" s="15">
        <f t="shared" si="17"/>
        <v>0</v>
      </c>
    </row>
    <row r="58" spans="1:8" s="15" customFormat="1" ht="19.5" customHeight="1" x14ac:dyDescent="0.2">
      <c r="A58" s="9"/>
      <c r="B58" s="9"/>
      <c r="C58" s="27" t="s">
        <v>68</v>
      </c>
      <c r="D58" s="25">
        <v>600</v>
      </c>
      <c r="E58" s="26">
        <v>850</v>
      </c>
      <c r="F58" s="13"/>
      <c r="G58" s="14">
        <f t="shared" si="16"/>
        <v>0</v>
      </c>
    </row>
    <row r="59" spans="1:8" s="9" customFormat="1" x14ac:dyDescent="0.2">
      <c r="C59" s="21" t="s">
        <v>69</v>
      </c>
      <c r="D59" s="22"/>
      <c r="E59" s="22"/>
      <c r="F59" s="22"/>
      <c r="G59" s="22"/>
    </row>
    <row r="60" spans="1:8" s="15" customFormat="1" ht="19.5" customHeight="1" x14ac:dyDescent="0.2">
      <c r="A60" s="9"/>
      <c r="B60" s="9"/>
      <c r="C60" s="27" t="s">
        <v>70</v>
      </c>
      <c r="D60" s="25">
        <v>70</v>
      </c>
      <c r="E60" s="26">
        <v>100</v>
      </c>
      <c r="F60" s="13"/>
      <c r="G60" s="14">
        <f t="shared" ref="G60:G66" si="18">E60*F60</f>
        <v>0</v>
      </c>
      <c r="H60" s="15">
        <f t="shared" ref="H60" si="19">D60*F60</f>
        <v>0</v>
      </c>
    </row>
    <row r="61" spans="1:8" s="15" customFormat="1" ht="19.5" customHeight="1" x14ac:dyDescent="0.2">
      <c r="A61" s="9"/>
      <c r="B61" s="9"/>
      <c r="C61" s="27" t="s">
        <v>71</v>
      </c>
      <c r="D61" s="25">
        <v>70</v>
      </c>
      <c r="E61" s="26">
        <v>100</v>
      </c>
      <c r="F61" s="13"/>
      <c r="G61" s="14">
        <f t="shared" si="18"/>
        <v>0</v>
      </c>
    </row>
    <row r="62" spans="1:8" s="15" customFormat="1" ht="19.5" customHeight="1" x14ac:dyDescent="0.2">
      <c r="A62" s="9"/>
      <c r="B62" s="9"/>
      <c r="C62" s="27" t="s">
        <v>72</v>
      </c>
      <c r="D62" s="25">
        <v>70</v>
      </c>
      <c r="E62" s="26">
        <v>120</v>
      </c>
      <c r="F62" s="13"/>
      <c r="G62" s="14">
        <f t="shared" si="18"/>
        <v>0</v>
      </c>
    </row>
    <row r="63" spans="1:8" s="15" customFormat="1" ht="19.5" customHeight="1" x14ac:dyDescent="0.2">
      <c r="A63" s="9"/>
      <c r="B63" s="9"/>
      <c r="C63" s="27" t="s">
        <v>73</v>
      </c>
      <c r="D63" s="25">
        <v>60</v>
      </c>
      <c r="E63" s="26">
        <v>90</v>
      </c>
      <c r="F63" s="13"/>
      <c r="G63" s="14">
        <f t="shared" si="18"/>
        <v>0</v>
      </c>
    </row>
    <row r="64" spans="1:8" s="15" customFormat="1" ht="19.5" customHeight="1" x14ac:dyDescent="0.2">
      <c r="A64" s="9"/>
      <c r="B64" s="9"/>
      <c r="C64" s="27" t="s">
        <v>133</v>
      </c>
      <c r="D64" s="25">
        <v>50</v>
      </c>
      <c r="E64" s="26">
        <v>110</v>
      </c>
      <c r="F64" s="13"/>
      <c r="G64" s="14">
        <f t="shared" si="18"/>
        <v>0</v>
      </c>
      <c r="H64" s="15">
        <f t="shared" ref="H64" si="20">D64*F64</f>
        <v>0</v>
      </c>
    </row>
    <row r="65" spans="1:8" s="15" customFormat="1" ht="19.5" customHeight="1" x14ac:dyDescent="0.2">
      <c r="A65" s="9"/>
      <c r="B65" s="9"/>
      <c r="C65" s="27" t="s">
        <v>74</v>
      </c>
      <c r="D65" s="25">
        <v>50</v>
      </c>
      <c r="E65" s="26">
        <v>70</v>
      </c>
      <c r="F65" s="13"/>
      <c r="G65" s="14">
        <f t="shared" si="18"/>
        <v>0</v>
      </c>
    </row>
    <row r="66" spans="1:8" s="15" customFormat="1" ht="19.5" customHeight="1" x14ac:dyDescent="0.2">
      <c r="A66" s="9"/>
      <c r="B66" s="9"/>
      <c r="C66" s="27" t="s">
        <v>75</v>
      </c>
      <c r="D66" s="25">
        <v>40</v>
      </c>
      <c r="E66" s="26">
        <v>80</v>
      </c>
      <c r="F66" s="13"/>
      <c r="G66" s="14">
        <f t="shared" si="18"/>
        <v>0</v>
      </c>
    </row>
    <row r="67" spans="1:8" s="15" customFormat="1" ht="19.5" customHeight="1" x14ac:dyDescent="0.2">
      <c r="A67" s="9"/>
      <c r="B67" s="9"/>
      <c r="C67" s="27" t="s">
        <v>76</v>
      </c>
      <c r="D67" s="25">
        <v>75</v>
      </c>
      <c r="E67" s="26">
        <v>90</v>
      </c>
      <c r="F67" s="13"/>
      <c r="G67" s="14">
        <f>E67*F67</f>
        <v>0</v>
      </c>
    </row>
    <row r="68" spans="1:8" s="15" customFormat="1" ht="19.5" customHeight="1" x14ac:dyDescent="0.2">
      <c r="A68" s="9"/>
      <c r="B68" s="9"/>
      <c r="C68" s="27" t="s">
        <v>77</v>
      </c>
      <c r="D68" s="25">
        <v>40</v>
      </c>
      <c r="E68" s="26">
        <v>100</v>
      </c>
      <c r="F68" s="13"/>
      <c r="G68" s="14">
        <f t="shared" ref="G68:G73" si="21">F68*E68</f>
        <v>0</v>
      </c>
      <c r="H68" s="15">
        <f>D68*F68</f>
        <v>0</v>
      </c>
    </row>
    <row r="69" spans="1:8" s="15" customFormat="1" ht="19.5" customHeight="1" x14ac:dyDescent="0.2">
      <c r="A69" s="9"/>
      <c r="B69" s="9"/>
      <c r="C69" s="27" t="s">
        <v>78</v>
      </c>
      <c r="D69" s="25">
        <v>100</v>
      </c>
      <c r="E69" s="26">
        <v>110</v>
      </c>
      <c r="F69" s="13"/>
      <c r="G69" s="14">
        <f t="shared" si="21"/>
        <v>0</v>
      </c>
    </row>
    <row r="70" spans="1:8" s="15" customFormat="1" ht="19.5" customHeight="1" x14ac:dyDescent="0.2">
      <c r="A70" s="9"/>
      <c r="B70" s="9"/>
      <c r="C70" s="27" t="s">
        <v>79</v>
      </c>
      <c r="D70" s="25">
        <v>100</v>
      </c>
      <c r="E70" s="26">
        <v>210</v>
      </c>
      <c r="F70" s="13"/>
      <c r="G70" s="14">
        <f t="shared" si="21"/>
        <v>0</v>
      </c>
    </row>
    <row r="71" spans="1:8" s="15" customFormat="1" ht="19.5" customHeight="1" x14ac:dyDescent="0.2">
      <c r="A71" s="9"/>
      <c r="B71" s="9"/>
      <c r="C71" s="27" t="s">
        <v>80</v>
      </c>
      <c r="D71" s="25">
        <v>100</v>
      </c>
      <c r="E71" s="26">
        <v>230</v>
      </c>
      <c r="F71" s="13"/>
      <c r="G71" s="14">
        <f t="shared" si="21"/>
        <v>0</v>
      </c>
    </row>
    <row r="72" spans="1:8" s="15" customFormat="1" ht="19.5" customHeight="1" x14ac:dyDescent="0.2">
      <c r="A72" s="9"/>
      <c r="B72" s="9"/>
      <c r="C72" s="27" t="s">
        <v>81</v>
      </c>
      <c r="D72" s="25">
        <v>1680</v>
      </c>
      <c r="E72" s="26">
        <v>2300</v>
      </c>
      <c r="F72" s="13"/>
      <c r="G72" s="14">
        <f t="shared" si="21"/>
        <v>0</v>
      </c>
    </row>
    <row r="73" spans="1:8" s="15" customFormat="1" ht="19.5" customHeight="1" x14ac:dyDescent="0.2">
      <c r="A73" s="9"/>
      <c r="B73" s="9"/>
      <c r="C73" s="27" t="s">
        <v>82</v>
      </c>
      <c r="D73" s="25">
        <v>250</v>
      </c>
      <c r="E73" s="26">
        <v>290</v>
      </c>
      <c r="F73" s="13"/>
      <c r="G73" s="14">
        <f t="shared" si="21"/>
        <v>0</v>
      </c>
    </row>
    <row r="74" spans="1:8" x14ac:dyDescent="0.2">
      <c r="C74" s="28" t="s">
        <v>83</v>
      </c>
      <c r="D74" s="29"/>
      <c r="E74" s="29"/>
      <c r="F74" s="29"/>
      <c r="G74" s="30"/>
    </row>
    <row r="75" spans="1:8" s="2" customFormat="1" ht="28.5" customHeight="1" x14ac:dyDescent="0.2">
      <c r="A75" s="1"/>
      <c r="B75" s="1"/>
      <c r="C75" s="31" t="s">
        <v>84</v>
      </c>
      <c r="D75" s="32">
        <v>600</v>
      </c>
      <c r="E75" s="33">
        <v>950</v>
      </c>
      <c r="F75" s="34"/>
      <c r="G75" s="35">
        <f>F75*E75</f>
        <v>0</v>
      </c>
      <c r="H75" s="2">
        <f>D75*F75</f>
        <v>0</v>
      </c>
    </row>
    <row r="76" spans="1:8" s="2" customFormat="1" ht="30" customHeight="1" x14ac:dyDescent="0.2">
      <c r="A76" s="1"/>
      <c r="B76" s="1"/>
      <c r="C76" s="31" t="s">
        <v>134</v>
      </c>
      <c r="D76" s="32">
        <v>500</v>
      </c>
      <c r="E76" s="33">
        <v>700</v>
      </c>
      <c r="F76" s="34"/>
      <c r="G76" s="35">
        <f>F76*E76</f>
        <v>0</v>
      </c>
      <c r="H76" s="2">
        <f>D76*F76</f>
        <v>0</v>
      </c>
    </row>
    <row r="77" spans="1:8" s="2" customFormat="1" ht="42" customHeight="1" x14ac:dyDescent="0.2">
      <c r="A77" s="1"/>
      <c r="B77" s="1"/>
      <c r="C77" s="31" t="s">
        <v>135</v>
      </c>
      <c r="D77" s="32">
        <v>500</v>
      </c>
      <c r="E77" s="33">
        <v>1300</v>
      </c>
      <c r="F77" s="34"/>
      <c r="G77" s="35">
        <f>F77*E77</f>
        <v>0</v>
      </c>
      <c r="H77" s="2">
        <f>D77*F77</f>
        <v>0</v>
      </c>
    </row>
    <row r="78" spans="1:8" s="2" customFormat="1" ht="40.5" customHeight="1" x14ac:dyDescent="0.2">
      <c r="A78" s="1"/>
      <c r="B78" s="1"/>
      <c r="C78" s="31" t="s">
        <v>136</v>
      </c>
      <c r="D78" s="32">
        <v>510</v>
      </c>
      <c r="E78" s="33">
        <v>1700</v>
      </c>
      <c r="F78" s="34"/>
      <c r="G78" s="35">
        <f t="shared" ref="G78:H110" si="22">F78*E78</f>
        <v>0</v>
      </c>
      <c r="H78" s="2">
        <f t="shared" ref="H78:H79" si="23">D78*F78</f>
        <v>0</v>
      </c>
    </row>
    <row r="79" spans="1:8" s="2" customFormat="1" ht="19.5" customHeight="1" x14ac:dyDescent="0.2">
      <c r="A79" s="1"/>
      <c r="B79" s="1"/>
      <c r="C79" s="31" t="s">
        <v>137</v>
      </c>
      <c r="D79" s="32">
        <v>400</v>
      </c>
      <c r="E79" s="33">
        <v>500</v>
      </c>
      <c r="F79" s="34"/>
      <c r="G79" s="35">
        <f t="shared" si="22"/>
        <v>0</v>
      </c>
      <c r="H79" s="2">
        <f t="shared" si="23"/>
        <v>0</v>
      </c>
    </row>
    <row r="80" spans="1:8" s="2" customFormat="1" ht="39" customHeight="1" x14ac:dyDescent="0.2">
      <c r="A80" s="1"/>
      <c r="B80" s="1"/>
      <c r="C80" s="31" t="s">
        <v>138</v>
      </c>
      <c r="D80" s="32">
        <v>500</v>
      </c>
      <c r="E80" s="33">
        <v>900</v>
      </c>
      <c r="F80" s="34"/>
      <c r="G80" s="35">
        <f t="shared" si="22"/>
        <v>0</v>
      </c>
      <c r="H80" s="2">
        <f t="shared" si="5"/>
        <v>0</v>
      </c>
    </row>
    <row r="81" spans="1:8" s="2" customFormat="1" ht="19.5" customHeight="1" x14ac:dyDescent="0.2">
      <c r="A81" s="1"/>
      <c r="B81" s="1"/>
      <c r="C81" s="31" t="s">
        <v>141</v>
      </c>
      <c r="D81" s="32">
        <v>510</v>
      </c>
      <c r="E81" s="33">
        <v>2500</v>
      </c>
      <c r="F81" s="36"/>
      <c r="G81" s="37">
        <f t="shared" si="22"/>
        <v>0</v>
      </c>
      <c r="H81" s="2">
        <f t="shared" si="5"/>
        <v>0</v>
      </c>
    </row>
    <row r="82" spans="1:8" s="2" customFormat="1" ht="29.25" customHeight="1" x14ac:dyDescent="0.2">
      <c r="A82" s="1"/>
      <c r="B82" s="1"/>
      <c r="C82" s="31" t="s">
        <v>140</v>
      </c>
      <c r="D82" s="32">
        <v>500</v>
      </c>
      <c r="E82" s="33">
        <v>650</v>
      </c>
      <c r="F82" s="34"/>
      <c r="G82" s="35">
        <f t="shared" si="22"/>
        <v>0</v>
      </c>
      <c r="H82" s="2">
        <f t="shared" si="5"/>
        <v>0</v>
      </c>
    </row>
    <row r="83" spans="1:8" x14ac:dyDescent="0.2">
      <c r="C83" s="38" t="s">
        <v>85</v>
      </c>
      <c r="D83" s="29"/>
      <c r="E83" s="29"/>
      <c r="F83" s="29"/>
      <c r="G83" s="30"/>
    </row>
    <row r="84" spans="1:8" s="2" customFormat="1" ht="19.5" customHeight="1" x14ac:dyDescent="0.2">
      <c r="A84" s="1"/>
      <c r="B84" s="1"/>
      <c r="C84" s="39" t="s">
        <v>86</v>
      </c>
      <c r="D84" s="40">
        <v>150</v>
      </c>
      <c r="E84" s="26">
        <v>230</v>
      </c>
      <c r="F84" s="34"/>
      <c r="G84" s="35">
        <f t="shared" ref="G84:G91" si="24">F84*E84</f>
        <v>0</v>
      </c>
      <c r="H84" s="2">
        <f t="shared" ref="H84:H91" si="25">D84*F84</f>
        <v>0</v>
      </c>
    </row>
    <row r="85" spans="1:8" s="44" customFormat="1" ht="19.5" customHeight="1" x14ac:dyDescent="0.25">
      <c r="A85" s="1"/>
      <c r="B85" s="1"/>
      <c r="C85" s="41" t="s">
        <v>87</v>
      </c>
      <c r="D85" s="40">
        <v>150</v>
      </c>
      <c r="E85" s="26">
        <v>260</v>
      </c>
      <c r="F85" s="42"/>
      <c r="G85" s="43">
        <f t="shared" si="24"/>
        <v>0</v>
      </c>
      <c r="H85" s="44">
        <f t="shared" si="25"/>
        <v>0</v>
      </c>
    </row>
    <row r="86" spans="1:8" s="2" customFormat="1" ht="19.5" customHeight="1" x14ac:dyDescent="0.25">
      <c r="A86" s="1"/>
      <c r="B86" s="1"/>
      <c r="C86" s="45" t="s">
        <v>88</v>
      </c>
      <c r="D86" s="40">
        <v>150</v>
      </c>
      <c r="E86" s="26">
        <v>200</v>
      </c>
      <c r="F86" s="42"/>
      <c r="G86" s="35">
        <f t="shared" si="24"/>
        <v>0</v>
      </c>
      <c r="H86" s="2">
        <f t="shared" si="25"/>
        <v>0</v>
      </c>
    </row>
    <row r="87" spans="1:8" s="2" customFormat="1" ht="19.5" customHeight="1" x14ac:dyDescent="0.25">
      <c r="A87" s="1"/>
      <c r="B87" s="1"/>
      <c r="C87" s="45" t="s">
        <v>89</v>
      </c>
      <c r="D87" s="40">
        <v>150</v>
      </c>
      <c r="E87" s="26">
        <v>200</v>
      </c>
      <c r="F87" s="34"/>
      <c r="G87" s="35">
        <f t="shared" si="24"/>
        <v>0</v>
      </c>
      <c r="H87" s="2">
        <f t="shared" si="25"/>
        <v>0</v>
      </c>
    </row>
    <row r="88" spans="1:8" s="2" customFormat="1" ht="19.5" customHeight="1" x14ac:dyDescent="0.25">
      <c r="A88" s="1"/>
      <c r="B88" s="1"/>
      <c r="C88" s="45" t="s">
        <v>90</v>
      </c>
      <c r="D88" s="40">
        <v>150</v>
      </c>
      <c r="E88" s="26">
        <v>220</v>
      </c>
      <c r="F88" s="34"/>
      <c r="G88" s="35">
        <f t="shared" si="24"/>
        <v>0</v>
      </c>
      <c r="H88" s="2">
        <f t="shared" si="25"/>
        <v>0</v>
      </c>
    </row>
    <row r="89" spans="1:8" s="2" customFormat="1" ht="19.5" customHeight="1" x14ac:dyDescent="0.25">
      <c r="A89" s="1"/>
      <c r="B89" s="1"/>
      <c r="C89" s="45" t="s">
        <v>91</v>
      </c>
      <c r="D89" s="40">
        <v>150</v>
      </c>
      <c r="E89" s="26">
        <v>460</v>
      </c>
      <c r="F89" s="34"/>
      <c r="G89" s="35">
        <f t="shared" si="24"/>
        <v>0</v>
      </c>
      <c r="H89" s="2">
        <f t="shared" si="25"/>
        <v>0</v>
      </c>
    </row>
    <row r="90" spans="1:8" s="2" customFormat="1" ht="19.5" customHeight="1" x14ac:dyDescent="0.2">
      <c r="A90" s="1"/>
      <c r="B90" s="1"/>
      <c r="C90" s="39" t="s">
        <v>92</v>
      </c>
      <c r="D90" s="40">
        <v>150</v>
      </c>
      <c r="E90" s="26">
        <v>200</v>
      </c>
      <c r="F90" s="34"/>
      <c r="G90" s="35">
        <f t="shared" si="24"/>
        <v>0</v>
      </c>
      <c r="H90" s="2">
        <f t="shared" si="25"/>
        <v>0</v>
      </c>
    </row>
    <row r="91" spans="1:8" s="44" customFormat="1" ht="19.5" customHeight="1" x14ac:dyDescent="0.25">
      <c r="A91" s="1"/>
      <c r="B91" s="1"/>
      <c r="C91" s="45" t="s">
        <v>93</v>
      </c>
      <c r="D91" s="40">
        <v>150</v>
      </c>
      <c r="E91" s="26">
        <v>650</v>
      </c>
      <c r="F91" s="13"/>
      <c r="G91" s="14">
        <f t="shared" si="24"/>
        <v>0</v>
      </c>
      <c r="H91" s="44">
        <f t="shared" si="25"/>
        <v>0</v>
      </c>
    </row>
    <row r="92" spans="1:8" x14ac:dyDescent="0.2">
      <c r="C92" s="28" t="s">
        <v>94</v>
      </c>
      <c r="D92" s="29"/>
      <c r="E92" s="29"/>
      <c r="F92" s="29"/>
      <c r="G92" s="30"/>
    </row>
    <row r="93" spans="1:8" s="2" customFormat="1" ht="19.5" customHeight="1" x14ac:dyDescent="0.2">
      <c r="A93" s="1"/>
      <c r="B93" s="1"/>
      <c r="C93" s="31" t="s">
        <v>95</v>
      </c>
      <c r="D93" s="32">
        <v>80</v>
      </c>
      <c r="E93" s="33">
        <v>170</v>
      </c>
      <c r="F93" s="36"/>
      <c r="G93" s="37">
        <f>F93*E93</f>
        <v>0</v>
      </c>
      <c r="H93" s="2">
        <f>D93*F93</f>
        <v>0</v>
      </c>
    </row>
    <row r="94" spans="1:8" s="2" customFormat="1" ht="19.5" customHeight="1" x14ac:dyDescent="0.2">
      <c r="A94" s="1"/>
      <c r="B94" s="1"/>
      <c r="C94" s="31" t="s">
        <v>96</v>
      </c>
      <c r="D94" s="32">
        <v>100</v>
      </c>
      <c r="E94" s="33">
        <v>800</v>
      </c>
      <c r="F94" s="36"/>
      <c r="G94" s="37">
        <f>F94*E94</f>
        <v>0</v>
      </c>
      <c r="H94" s="2">
        <f>D94*F94</f>
        <v>0</v>
      </c>
    </row>
    <row r="95" spans="1:8" x14ac:dyDescent="0.2">
      <c r="C95" s="28" t="s">
        <v>97</v>
      </c>
      <c r="D95" s="29"/>
      <c r="E95" s="29"/>
      <c r="F95" s="29"/>
      <c r="G95" s="30"/>
    </row>
    <row r="96" spans="1:8" s="2" customFormat="1" ht="19.5" customHeight="1" x14ac:dyDescent="0.2">
      <c r="A96" s="1"/>
      <c r="B96" s="1"/>
      <c r="C96" s="31" t="s">
        <v>98</v>
      </c>
      <c r="D96" s="32">
        <v>100</v>
      </c>
      <c r="E96" s="33">
        <v>180</v>
      </c>
      <c r="F96" s="36"/>
      <c r="G96" s="37">
        <f>F96*E96</f>
        <v>0</v>
      </c>
      <c r="H96" s="2">
        <f>D96*F96</f>
        <v>0</v>
      </c>
    </row>
    <row r="97" spans="1:8" s="2" customFormat="1" ht="19.5" customHeight="1" x14ac:dyDescent="0.2">
      <c r="A97" s="1"/>
      <c r="B97" s="1"/>
      <c r="C97" s="31" t="s">
        <v>99</v>
      </c>
      <c r="D97" s="32">
        <v>100</v>
      </c>
      <c r="E97" s="33">
        <v>100</v>
      </c>
      <c r="F97" s="36"/>
      <c r="G97" s="37">
        <f>F97*E97</f>
        <v>0</v>
      </c>
      <c r="H97" s="2">
        <f>D97*F97</f>
        <v>0</v>
      </c>
    </row>
    <row r="98" spans="1:8" x14ac:dyDescent="0.2">
      <c r="C98" s="46" t="s">
        <v>100</v>
      </c>
      <c r="D98" s="29"/>
      <c r="E98" s="29"/>
      <c r="F98" s="29"/>
      <c r="G98" s="30"/>
    </row>
    <row r="99" spans="1:8" ht="25.5" x14ac:dyDescent="0.2">
      <c r="C99" s="47" t="s">
        <v>101</v>
      </c>
      <c r="D99" s="48" t="s">
        <v>102</v>
      </c>
      <c r="E99" s="36">
        <v>280</v>
      </c>
      <c r="F99" s="36"/>
      <c r="G99" s="49">
        <f t="shared" si="22"/>
        <v>0</v>
      </c>
    </row>
    <row r="100" spans="1:8" x14ac:dyDescent="0.2">
      <c r="C100" s="47" t="s">
        <v>103</v>
      </c>
      <c r="D100" s="48" t="s">
        <v>102</v>
      </c>
      <c r="E100" s="36">
        <v>300</v>
      </c>
      <c r="F100" s="36"/>
      <c r="G100" s="49">
        <f t="shared" si="22"/>
        <v>0</v>
      </c>
    </row>
    <row r="101" spans="1:8" x14ac:dyDescent="0.2">
      <c r="C101" s="47" t="s">
        <v>104</v>
      </c>
      <c r="D101" s="48" t="s">
        <v>102</v>
      </c>
      <c r="E101" s="36">
        <v>250</v>
      </c>
      <c r="F101" s="36"/>
      <c r="G101" s="49">
        <f t="shared" si="22"/>
        <v>0</v>
      </c>
    </row>
    <row r="102" spans="1:8" ht="13.5" customHeight="1" x14ac:dyDescent="0.2">
      <c r="C102" s="47" t="s">
        <v>105</v>
      </c>
      <c r="D102" s="48" t="s">
        <v>102</v>
      </c>
      <c r="E102" s="36">
        <v>250</v>
      </c>
      <c r="F102" s="36"/>
      <c r="G102" s="49">
        <f t="shared" si="22"/>
        <v>0</v>
      </c>
    </row>
    <row r="103" spans="1:8" x14ac:dyDescent="0.2">
      <c r="C103" s="47" t="s">
        <v>106</v>
      </c>
      <c r="D103" s="50" t="s">
        <v>102</v>
      </c>
      <c r="E103" s="48">
        <v>100</v>
      </c>
      <c r="F103" s="36"/>
      <c r="G103" s="49">
        <f t="shared" si="22"/>
        <v>0</v>
      </c>
      <c r="H103" s="49">
        <f t="shared" si="22"/>
        <v>0</v>
      </c>
    </row>
    <row r="104" spans="1:8" x14ac:dyDescent="0.2">
      <c r="C104" s="47" t="s">
        <v>107</v>
      </c>
      <c r="D104" s="48">
        <v>0.5</v>
      </c>
      <c r="E104" s="36">
        <v>80</v>
      </c>
      <c r="F104" s="36"/>
      <c r="G104" s="49">
        <f t="shared" si="22"/>
        <v>0</v>
      </c>
    </row>
    <row r="105" spans="1:8" x14ac:dyDescent="0.2">
      <c r="C105" s="47" t="s">
        <v>108</v>
      </c>
      <c r="D105" s="48">
        <v>0.5</v>
      </c>
      <c r="E105" s="36">
        <v>180</v>
      </c>
      <c r="F105" s="36"/>
      <c r="G105" s="49">
        <f t="shared" si="22"/>
        <v>0</v>
      </c>
    </row>
    <row r="106" spans="1:8" x14ac:dyDescent="0.2">
      <c r="C106" s="28" t="s">
        <v>109</v>
      </c>
      <c r="D106" s="29"/>
      <c r="E106" s="29"/>
      <c r="F106" s="29"/>
      <c r="G106" s="30"/>
    </row>
    <row r="107" spans="1:8" ht="25.5" x14ac:dyDescent="0.2">
      <c r="C107" s="51" t="s">
        <v>110</v>
      </c>
      <c r="D107" s="52">
        <v>0.2</v>
      </c>
      <c r="E107" s="53">
        <v>40</v>
      </c>
      <c r="F107" s="36"/>
      <c r="G107" s="49">
        <f t="shared" si="22"/>
        <v>0</v>
      </c>
    </row>
    <row r="108" spans="1:8" x14ac:dyDescent="0.2">
      <c r="C108" s="51" t="s">
        <v>111</v>
      </c>
      <c r="D108" s="52">
        <v>0.5</v>
      </c>
      <c r="E108" s="53">
        <v>200</v>
      </c>
      <c r="F108" s="36"/>
      <c r="G108" s="49">
        <f t="shared" si="22"/>
        <v>0</v>
      </c>
    </row>
    <row r="109" spans="1:8" x14ac:dyDescent="0.2">
      <c r="C109" s="51" t="s">
        <v>112</v>
      </c>
      <c r="D109" s="52">
        <v>0.5</v>
      </c>
      <c r="E109" s="53">
        <v>300</v>
      </c>
      <c r="F109" s="36"/>
      <c r="G109" s="49">
        <f t="shared" si="22"/>
        <v>0</v>
      </c>
    </row>
    <row r="110" spans="1:8" x14ac:dyDescent="0.2">
      <c r="C110" s="51" t="s">
        <v>113</v>
      </c>
      <c r="D110" s="52">
        <v>0.5</v>
      </c>
      <c r="E110" s="53">
        <v>300</v>
      </c>
      <c r="F110" s="36"/>
      <c r="G110" s="49">
        <f t="shared" si="22"/>
        <v>0</v>
      </c>
    </row>
    <row r="111" spans="1:8" ht="25.5" x14ac:dyDescent="0.2">
      <c r="C111" s="51" t="s">
        <v>114</v>
      </c>
      <c r="D111" s="52">
        <v>0.2</v>
      </c>
      <c r="E111" s="53">
        <v>120</v>
      </c>
      <c r="F111" s="53"/>
      <c r="G111" s="49">
        <f>F111*E111</f>
        <v>0</v>
      </c>
    </row>
    <row r="112" spans="1:8" ht="13.5" thickBot="1" x14ac:dyDescent="0.25">
      <c r="C112" s="51" t="s">
        <v>128</v>
      </c>
      <c r="D112" s="52">
        <v>0.2</v>
      </c>
      <c r="E112" s="53">
        <v>150</v>
      </c>
      <c r="F112" s="53"/>
      <c r="G112" s="49">
        <f>F112*E112</f>
        <v>0</v>
      </c>
    </row>
    <row r="113" spans="3:8" ht="16.5" thickBot="1" x14ac:dyDescent="0.25">
      <c r="C113" s="87" t="s">
        <v>115</v>
      </c>
      <c r="D113" s="88"/>
      <c r="E113" s="88"/>
      <c r="F113" s="89"/>
      <c r="G113" s="54" t="e">
        <f>H117/D6</f>
        <v>#DIV/0!</v>
      </c>
    </row>
    <row r="114" spans="3:8" ht="16.5" thickBot="1" x14ac:dyDescent="0.25">
      <c r="C114" s="87" t="s">
        <v>116</v>
      </c>
      <c r="D114" s="88"/>
      <c r="E114" s="88"/>
      <c r="F114" s="89"/>
      <c r="G114" s="54" t="e">
        <f>G117/D6</f>
        <v>#DIV/0!</v>
      </c>
    </row>
    <row r="115" spans="3:8" ht="16.5" thickBot="1" x14ac:dyDescent="0.3">
      <c r="C115" s="90" t="s">
        <v>117</v>
      </c>
      <c r="D115" s="91"/>
      <c r="E115" s="91"/>
      <c r="F115" s="92"/>
      <c r="G115" s="55">
        <f>SUM(G11:G111)</f>
        <v>0</v>
      </c>
    </row>
    <row r="116" spans="3:8" ht="16.5" thickBot="1" x14ac:dyDescent="0.3">
      <c r="C116" s="90" t="s">
        <v>118</v>
      </c>
      <c r="D116" s="91"/>
      <c r="E116" s="91"/>
      <c r="F116" s="92"/>
      <c r="G116" s="55">
        <f>G115*20%</f>
        <v>0</v>
      </c>
    </row>
    <row r="117" spans="3:8" ht="21.75" thickBot="1" x14ac:dyDescent="0.4">
      <c r="C117" s="78" t="s">
        <v>119</v>
      </c>
      <c r="D117" s="79"/>
      <c r="E117" s="79"/>
      <c r="F117" s="80"/>
      <c r="G117" s="56">
        <f>G115+G116</f>
        <v>0</v>
      </c>
      <c r="H117" s="1">
        <f>SUM(H10:H97)</f>
        <v>0</v>
      </c>
    </row>
    <row r="119" spans="3:8" s="57" customFormat="1" ht="42" customHeight="1" x14ac:dyDescent="0.3">
      <c r="C119" s="81" t="s">
        <v>120</v>
      </c>
      <c r="D119" s="82"/>
      <c r="E119" s="82"/>
      <c r="F119" s="82"/>
      <c r="G119" s="82"/>
    </row>
    <row r="120" spans="3:8" s="57" customFormat="1" ht="18" x14ac:dyDescent="0.25"/>
    <row r="121" spans="3:8" s="57" customFormat="1" ht="18" x14ac:dyDescent="0.25">
      <c r="C121" s="58" t="s">
        <v>121</v>
      </c>
      <c r="D121" s="58"/>
      <c r="E121" s="58"/>
      <c r="F121" s="58"/>
      <c r="G121" s="58"/>
    </row>
    <row r="122" spans="3:8" s="57" customFormat="1" ht="18" x14ac:dyDescent="0.25">
      <c r="C122" s="58" t="s">
        <v>122</v>
      </c>
      <c r="D122" s="58"/>
      <c r="E122" s="58"/>
      <c r="F122" s="58"/>
      <c r="G122" s="58"/>
    </row>
    <row r="123" spans="3:8" s="57" customFormat="1" ht="18" x14ac:dyDescent="0.25">
      <c r="C123" s="58" t="s">
        <v>123</v>
      </c>
      <c r="D123" s="58"/>
      <c r="E123" s="58"/>
      <c r="F123" s="58"/>
      <c r="G123" s="58"/>
    </row>
    <row r="124" spans="3:8" s="57" customFormat="1" ht="18" x14ac:dyDescent="0.25"/>
    <row r="125" spans="3:8" s="57" customFormat="1" ht="18" x14ac:dyDescent="0.25">
      <c r="C125" s="59" t="s">
        <v>124</v>
      </c>
      <c r="D125" s="59"/>
      <c r="E125" s="59"/>
      <c r="F125" s="59"/>
      <c r="G125" s="59"/>
    </row>
    <row r="126" spans="3:8" s="57" customFormat="1" ht="18" x14ac:dyDescent="0.25">
      <c r="C126" s="59" t="s">
        <v>125</v>
      </c>
      <c r="D126" s="59"/>
      <c r="E126" s="59"/>
      <c r="F126" s="59"/>
      <c r="G126" s="59"/>
    </row>
    <row r="127" spans="3:8" s="57" customFormat="1" ht="18" x14ac:dyDescent="0.25">
      <c r="C127" s="59" t="s">
        <v>126</v>
      </c>
      <c r="D127" s="59"/>
      <c r="E127" s="59"/>
      <c r="F127" s="59"/>
      <c r="G127" s="59"/>
    </row>
  </sheetData>
  <mergeCells count="14">
    <mergeCell ref="C6:G6"/>
    <mergeCell ref="C1:G1"/>
    <mergeCell ref="C2:G2"/>
    <mergeCell ref="C3:G3"/>
    <mergeCell ref="C4:G4"/>
    <mergeCell ref="C5:G5"/>
    <mergeCell ref="C117:F117"/>
    <mergeCell ref="C119:G119"/>
    <mergeCell ref="C7:G7"/>
    <mergeCell ref="C8:G8"/>
    <mergeCell ref="C113:F113"/>
    <mergeCell ref="C114:F114"/>
    <mergeCell ref="C115:F115"/>
    <mergeCell ref="C116:F116"/>
  </mergeCells>
  <hyperlinks>
    <hyperlink ref="C153" r:id="rId1" display="ulrikh.na@ustagroup.ru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Меню Торжественное 2024(С ФОТО)</vt:lpstr>
      <vt:lpstr>Лист заказа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2024-04-07T09:35:43Z</dcterms:modified>
</cp:coreProperties>
</file>